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eg" ContentType="image/jpeg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4"/>
  </bookViews>
  <sheets>
    <sheet name="גיליון1" sheetId="1" r:id="rId1"/>
    <sheet name="תרשים כללי" sheetId="2" r:id="rId2"/>
    <sheet name="תרשים ממוצע שבועי" sheetId="3" r:id="rId3"/>
    <sheet name="ממוצע סקרים שבועי" sheetId="4" r:id="rId4"/>
    <sheet name="ריכוז הסקרים" sheetId="5" r:id="rId5"/>
  </sheets>
  <definedNames/>
  <calcPr fullCalcOnLoad="1"/>
</workbook>
</file>

<file path=xl/sharedStrings.xml><?xml version="1.0" encoding="utf-8"?>
<sst xmlns="http://schemas.openxmlformats.org/spreadsheetml/2006/main" count="310" uniqueCount="134">
  <si>
    <t>ערוץ 2</t>
  </si>
  <si>
    <t>ידיעות</t>
  </si>
  <si>
    <t>מעריב</t>
  </si>
  <si>
    <t>ערוץ 1</t>
  </si>
  <si>
    <t>הארץ</t>
  </si>
  <si>
    <t>רשת ב'</t>
  </si>
  <si>
    <t>ג' פוסט</t>
  </si>
  <si>
    <t>קדימה</t>
  </si>
  <si>
    <t>ישראל ביתנו</t>
  </si>
  <si>
    <t>הבית היהודי</t>
  </si>
  <si>
    <t>הגמלאים</t>
  </si>
  <si>
    <t>מרצ</t>
  </si>
  <si>
    <t>יהדות התורה</t>
  </si>
  <si>
    <t>הירוקים</t>
  </si>
  <si>
    <t>ליכוד</t>
  </si>
  <si>
    <t>שס</t>
  </si>
  <si>
    <t>24.10.08</t>
  </si>
  <si>
    <t>27.10.08</t>
  </si>
  <si>
    <t>28.10.08</t>
  </si>
  <si>
    <t>30.10.08</t>
  </si>
  <si>
    <t>31.10.08</t>
  </si>
  <si>
    <t>13.11.08</t>
  </si>
  <si>
    <t>20.11.08</t>
  </si>
  <si>
    <t>ישראל היום</t>
  </si>
  <si>
    <t xml:space="preserve">הארץ </t>
  </si>
  <si>
    <t>העבודה</t>
  </si>
  <si>
    <t>בבחירות 2006</t>
  </si>
  <si>
    <t>25.11.08</t>
  </si>
  <si>
    <t>1.12.08</t>
  </si>
  <si>
    <t>10.12.08</t>
  </si>
  <si>
    <t>11.12.08</t>
  </si>
  <si>
    <t>4.12.08</t>
  </si>
  <si>
    <t>ע' הכנסת</t>
  </si>
  <si>
    <t>חודש</t>
  </si>
  <si>
    <t>אוקטובר</t>
  </si>
  <si>
    <t>נובמבר</t>
  </si>
  <si>
    <t>דצמבר</t>
  </si>
  <si>
    <t>מס' סקרים בשבוע</t>
  </si>
  <si>
    <t>ינואר</t>
  </si>
  <si>
    <t>פברואר</t>
  </si>
  <si>
    <t>יום הבחירות</t>
  </si>
  <si>
    <t>17.12.08</t>
  </si>
  <si>
    <t>18.12.08</t>
  </si>
  <si>
    <t>פאנלס</t>
  </si>
  <si>
    <t>15.12.08</t>
  </si>
  <si>
    <t>19.12.08</t>
  </si>
  <si>
    <t>16.12.08</t>
  </si>
  <si>
    <t>23.12.08</t>
  </si>
  <si>
    <t>חד"ש, רע"מ, בל"ד</t>
  </si>
  <si>
    <t>22.12.08</t>
  </si>
  <si>
    <t>24.12.08</t>
  </si>
  <si>
    <t>25.12.08</t>
  </si>
  <si>
    <t>רדיוס</t>
  </si>
  <si>
    <t>1.1.09</t>
  </si>
  <si>
    <t xml:space="preserve">גלובס </t>
  </si>
  <si>
    <t>הבית היהודי (מפד"ל)</t>
  </si>
  <si>
    <t>ערוץ 10</t>
  </si>
  <si>
    <t>28.12.08</t>
  </si>
  <si>
    <t>29.12.08</t>
  </si>
  <si>
    <t>2.1.09</t>
  </si>
  <si>
    <t>26.12.08</t>
  </si>
  <si>
    <t>האיחוד הלאומי</t>
  </si>
  <si>
    <t>5.1.09</t>
  </si>
  <si>
    <t>7.1.09</t>
  </si>
  <si>
    <t>8.1.09</t>
  </si>
  <si>
    <t>9.1.09</t>
  </si>
  <si>
    <t>12.1.09</t>
  </si>
  <si>
    <t>14.1.09</t>
  </si>
  <si>
    <t>15.1.09</t>
  </si>
  <si>
    <t>חדש, רעם תעל, בלד</t>
  </si>
  <si>
    <t>16.1.09</t>
  </si>
  <si>
    <t>18.1.09</t>
  </si>
  <si>
    <t>19.1.09</t>
  </si>
  <si>
    <t>תאריך התחלה</t>
  </si>
  <si>
    <t>תאריך סיום</t>
  </si>
  <si>
    <t>25.10.08</t>
  </si>
  <si>
    <t>19.10.08</t>
  </si>
  <si>
    <t>26.10.08</t>
  </si>
  <si>
    <t>1.11.08</t>
  </si>
  <si>
    <t>9.11.08</t>
  </si>
  <si>
    <t>15.11.08</t>
  </si>
  <si>
    <t>16.11.08</t>
  </si>
  <si>
    <t>22.11.08</t>
  </si>
  <si>
    <t>23.11.08</t>
  </si>
  <si>
    <t>29.11.08</t>
  </si>
  <si>
    <t>30.11.08</t>
  </si>
  <si>
    <t>6.12.08</t>
  </si>
  <si>
    <t>7.12.08</t>
  </si>
  <si>
    <t>13.12.08</t>
  </si>
  <si>
    <t>14.12.08</t>
  </si>
  <si>
    <t>20.12.08</t>
  </si>
  <si>
    <t>21.12.08</t>
  </si>
  <si>
    <t>27.12.08</t>
  </si>
  <si>
    <t>3.1.09</t>
  </si>
  <si>
    <t>4.1.09</t>
  </si>
  <si>
    <t>10.1.09</t>
  </si>
  <si>
    <t>11.1.09</t>
  </si>
  <si>
    <t>17.1.09</t>
  </si>
  <si>
    <t>24.1.09</t>
  </si>
  <si>
    <t>20.1.09</t>
  </si>
  <si>
    <t>עלה ירוק</t>
  </si>
  <si>
    <t>התנועה הירוקה מימד</t>
  </si>
  <si>
    <t>21.1.09</t>
  </si>
  <si>
    <t>22.1.09</t>
  </si>
  <si>
    <t>23.1.09</t>
  </si>
  <si>
    <t>25.1.09</t>
  </si>
  <si>
    <t>31.1.09</t>
  </si>
  <si>
    <t>1.2.09</t>
  </si>
  <si>
    <t>7.2.09</t>
  </si>
  <si>
    <t>8.2.09</t>
  </si>
  <si>
    <t>9.2.09</t>
  </si>
  <si>
    <t>26.1.09</t>
  </si>
  <si>
    <t>28.1.09</t>
  </si>
  <si>
    <t>R</t>
  </si>
  <si>
    <t>L</t>
  </si>
  <si>
    <t>Teleseker</t>
  </si>
  <si>
    <t>Dahaf</t>
  </si>
  <si>
    <t>Geo</t>
  </si>
  <si>
    <t>Gal</t>
  </si>
  <si>
    <t>Dialog</t>
  </si>
  <si>
    <t>Smith</t>
  </si>
  <si>
    <t>Maagar</t>
  </si>
  <si>
    <t>Panels</t>
  </si>
  <si>
    <t>Geo?</t>
  </si>
  <si>
    <t>Shvakim</t>
  </si>
  <si>
    <t>Midgam</t>
  </si>
  <si>
    <t>jan</t>
  </si>
  <si>
    <t>AVG</t>
  </si>
  <si>
    <t>AVG1</t>
  </si>
  <si>
    <t>AVG2</t>
  </si>
  <si>
    <t>Diff (LIKUD-KADIMA)</t>
  </si>
  <si>
    <t>all</t>
  </si>
  <si>
    <t>29.1.09</t>
  </si>
  <si>
    <t>30.1.09</t>
  </si>
</sst>
</file>

<file path=xl/styles.xml><?xml version="1.0" encoding="utf-8"?>
<styleSheet xmlns="http://schemas.openxmlformats.org/spreadsheetml/2006/main">
  <numFmts count="15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[$-40D]dddd\ dd\ mmmm\ yyyy"/>
    <numFmt numFmtId="170" formatCode="[$-1010000]d\.m\.yyyy;@"/>
  </numFmts>
  <fonts count="61">
    <font>
      <sz val="10"/>
      <name val="Arial"/>
      <family val="0"/>
    </font>
    <font>
      <sz val="9"/>
      <color indexed="8"/>
      <name val="Arial"/>
      <family val="2"/>
    </font>
    <font>
      <sz val="9"/>
      <color indexed="12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0"/>
    </font>
    <font>
      <sz val="10"/>
      <color indexed="12"/>
      <name val="Arial"/>
      <family val="0"/>
    </font>
    <font>
      <sz val="10"/>
      <color indexed="63"/>
      <name val="Arial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.35"/>
      <color indexed="8"/>
      <name val="Arial"/>
      <family val="2"/>
    </font>
    <font>
      <b/>
      <i/>
      <sz val="10"/>
      <color indexed="9"/>
      <name val="Arial"/>
      <family val="2"/>
    </font>
    <font>
      <b/>
      <i/>
      <sz val="10"/>
      <color indexed="18"/>
      <name val="Arial"/>
      <family val="2"/>
    </font>
    <font>
      <b/>
      <i/>
      <sz val="9.2"/>
      <color indexed="5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9.2"/>
      <color indexed="8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/>
    </xf>
    <xf numFmtId="16" fontId="2" fillId="33" borderId="10" xfId="0" applyNumberFormat="1" applyFont="1" applyFill="1" applyBorder="1" applyAlignment="1">
      <alignment horizontal="center" wrapText="1"/>
    </xf>
    <xf numFmtId="170" fontId="2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168" fontId="1" fillId="33" borderId="10" xfId="0" applyNumberFormat="1" applyFont="1" applyFill="1" applyBorder="1" applyAlignment="1">
      <alignment horizontal="center" wrapText="1"/>
    </xf>
    <xf numFmtId="0" fontId="3" fillId="33" borderId="10" xfId="42" applyFill="1" applyBorder="1" applyAlignment="1" applyProtection="1">
      <alignment horizontal="center" wrapText="1"/>
      <protection/>
    </xf>
    <xf numFmtId="0" fontId="5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1" fontId="9" fillId="33" borderId="10" xfId="0" applyNumberFormat="1" applyFont="1" applyFill="1" applyBorder="1" applyAlignment="1">
      <alignment horizontal="center" wrapText="1"/>
    </xf>
    <xf numFmtId="1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16" fontId="8" fillId="0" borderId="10" xfId="0" applyNumberFormat="1" applyFont="1" applyBorder="1" applyAlignment="1">
      <alignment horizontal="center" wrapText="1"/>
    </xf>
    <xf numFmtId="1" fontId="0" fillId="0" borderId="10" xfId="0" applyNumberFormat="1" applyBorder="1" applyAlignment="1">
      <alignment/>
    </xf>
    <xf numFmtId="0" fontId="8" fillId="0" borderId="11" xfId="0" applyFont="1" applyBorder="1" applyAlignment="1">
      <alignment horizontal="center" wrapText="1"/>
    </xf>
    <xf numFmtId="168" fontId="7" fillId="33" borderId="10" xfId="0" applyNumberFormat="1" applyFont="1" applyFill="1" applyBorder="1" applyAlignment="1">
      <alignment horizontal="right" wrapText="1" indent="2"/>
    </xf>
    <xf numFmtId="168" fontId="0" fillId="0" borderId="10" xfId="0" applyNumberFormat="1" applyBorder="1" applyAlignment="1">
      <alignment horizontal="right" indent="2"/>
    </xf>
    <xf numFmtId="168" fontId="0" fillId="0" borderId="10" xfId="0" applyNumberFormat="1" applyBorder="1" applyAlignment="1">
      <alignment horizontal="center"/>
    </xf>
    <xf numFmtId="0" fontId="0" fillId="0" borderId="0" xfId="0" applyAlignment="1">
      <alignment readingOrder="2"/>
    </xf>
    <xf numFmtId="0" fontId="8" fillId="0" borderId="10" xfId="0" applyFont="1" applyBorder="1" applyAlignment="1">
      <alignment horizontal="center"/>
    </xf>
    <xf numFmtId="0" fontId="5" fillId="0" borderId="12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0" fillId="0" borderId="0" xfId="0" applyAlignment="1">
      <alignment horizontal="center" readingOrder="2"/>
    </xf>
    <xf numFmtId="0" fontId="5" fillId="0" borderId="0" xfId="0" applyFont="1" applyFill="1" applyBorder="1" applyAlignment="1">
      <alignment horizontal="center"/>
    </xf>
    <xf numFmtId="170" fontId="10" fillId="33" borderId="10" xfId="0" applyNumberFormat="1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2" fontId="0" fillId="0" borderId="0" xfId="0" applyNumberFormat="1" applyAlignment="1">
      <alignment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16" fontId="9" fillId="33" borderId="13" xfId="0" applyNumberFormat="1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6" fontId="9" fillId="33" borderId="15" xfId="0" applyNumberFormat="1" applyFont="1" applyFill="1" applyBorder="1" applyAlignment="1">
      <alignment horizontal="center" wrapText="1"/>
    </xf>
    <xf numFmtId="16" fontId="9" fillId="33" borderId="14" xfId="0" applyNumberFormat="1" applyFont="1" applyFill="1" applyBorder="1" applyAlignment="1">
      <alignment horizontal="center" wrapText="1"/>
    </xf>
    <xf numFmtId="0" fontId="8" fillId="0" borderId="15" xfId="0" applyFont="1" applyBorder="1" applyAlignment="1">
      <alignment horizontal="center"/>
    </xf>
    <xf numFmtId="0" fontId="3" fillId="33" borderId="10" xfId="42" applyFont="1" applyFill="1" applyBorder="1" applyAlignment="1" applyProtection="1">
      <alignment horizontal="center" wrapText="1"/>
      <protection/>
    </xf>
    <xf numFmtId="170" fontId="40" fillId="33" borderId="10" xfId="0" applyNumberFormat="1" applyFont="1" applyFill="1" applyBorder="1" applyAlignment="1">
      <alignment horizontal="center" wrapText="1"/>
    </xf>
    <xf numFmtId="170" fontId="58" fillId="33" borderId="10" xfId="0" applyNumberFormat="1" applyFont="1" applyFill="1" applyBorder="1" applyAlignment="1">
      <alignment horizontal="center" wrapText="1"/>
    </xf>
    <xf numFmtId="0" fontId="59" fillId="0" borderId="0" xfId="0" applyFont="1" applyAlignment="1">
      <alignment/>
    </xf>
    <xf numFmtId="0" fontId="0" fillId="0" borderId="16" xfId="0" applyBorder="1" applyAlignment="1">
      <alignment horizontal="center"/>
    </xf>
    <xf numFmtId="0" fontId="59" fillId="0" borderId="17" xfId="0" applyFont="1" applyBorder="1" applyAlignment="1">
      <alignment horizontal="center"/>
    </xf>
    <xf numFmtId="0" fontId="59" fillId="0" borderId="18" xfId="0" applyFont="1" applyBorder="1" applyAlignment="1">
      <alignment horizontal="center"/>
    </xf>
    <xf numFmtId="2" fontId="13" fillId="0" borderId="19" xfId="0" applyNumberFormat="1" applyFont="1" applyBorder="1" applyAlignment="1">
      <alignment/>
    </xf>
    <xf numFmtId="2" fontId="12" fillId="0" borderId="0" xfId="0" applyNumberFormat="1" applyFont="1" applyBorder="1" applyAlignment="1">
      <alignment/>
    </xf>
    <xf numFmtId="2" fontId="12" fillId="0" borderId="20" xfId="0" applyNumberFormat="1" applyFont="1" applyBorder="1" applyAlignment="1">
      <alignment/>
    </xf>
    <xf numFmtId="2" fontId="13" fillId="0" borderId="21" xfId="0" applyNumberFormat="1" applyFont="1" applyBorder="1" applyAlignment="1">
      <alignment/>
    </xf>
    <xf numFmtId="2" fontId="12" fillId="0" borderId="22" xfId="0" applyNumberFormat="1" applyFont="1" applyBorder="1" applyAlignment="1">
      <alignment/>
    </xf>
    <xf numFmtId="2" fontId="12" fillId="0" borderId="23" xfId="0" applyNumberFormat="1" applyFont="1" applyBorder="1" applyAlignment="1">
      <alignment/>
    </xf>
    <xf numFmtId="0" fontId="0" fillId="0" borderId="18" xfId="0" applyBorder="1" applyAlignment="1">
      <alignment horizontal="center"/>
    </xf>
    <xf numFmtId="2" fontId="13" fillId="0" borderId="20" xfId="0" applyNumberFormat="1" applyFont="1" applyBorder="1" applyAlignment="1">
      <alignment/>
    </xf>
    <xf numFmtId="2" fontId="13" fillId="0" borderId="23" xfId="0" applyNumberFormat="1" applyFont="1" applyBorder="1" applyAlignment="1">
      <alignment/>
    </xf>
    <xf numFmtId="0" fontId="60" fillId="0" borderId="16" xfId="0" applyFont="1" applyBorder="1" applyAlignment="1">
      <alignment horizontal="center"/>
    </xf>
    <xf numFmtId="0" fontId="60" fillId="0" borderId="18" xfId="0" applyFont="1" applyBorder="1" applyAlignment="1">
      <alignment horizontal="center"/>
    </xf>
    <xf numFmtId="2" fontId="11" fillId="0" borderId="19" xfId="0" applyNumberFormat="1" applyFont="1" applyBorder="1" applyAlignment="1">
      <alignment/>
    </xf>
    <xf numFmtId="2" fontId="11" fillId="0" borderId="20" xfId="0" applyNumberFormat="1" applyFont="1" applyBorder="1" applyAlignment="1">
      <alignment/>
    </xf>
    <xf numFmtId="2" fontId="11" fillId="0" borderId="21" xfId="0" applyNumberFormat="1" applyFont="1" applyBorder="1" applyAlignment="1">
      <alignment/>
    </xf>
    <xf numFmtId="2" fontId="11" fillId="0" borderId="23" xfId="0" applyNumberFormat="1" applyFont="1" applyBorder="1" applyAlignment="1">
      <alignment/>
    </xf>
    <xf numFmtId="2" fontId="13" fillId="0" borderId="16" xfId="0" applyNumberFormat="1" applyFont="1" applyBorder="1" applyAlignment="1">
      <alignment/>
    </xf>
    <xf numFmtId="2" fontId="13" fillId="0" borderId="18" xfId="0" applyNumberFormat="1" applyFont="1" applyBorder="1" applyAlignment="1">
      <alignment/>
    </xf>
    <xf numFmtId="2" fontId="11" fillId="0" borderId="16" xfId="0" applyNumberFormat="1" applyFont="1" applyBorder="1" applyAlignment="1">
      <alignment/>
    </xf>
    <xf numFmtId="2" fontId="11" fillId="0" borderId="18" xfId="0" applyNumberFormat="1" applyFont="1" applyBorder="1" applyAlignment="1">
      <alignment/>
    </xf>
    <xf numFmtId="2" fontId="12" fillId="0" borderId="17" xfId="0" applyNumberFormat="1" applyFont="1" applyBorder="1" applyAlignment="1">
      <alignment/>
    </xf>
    <xf numFmtId="2" fontId="12" fillId="0" borderId="18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25"/>
          <c:y val="0.00825"/>
          <c:w val="0.8822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'ממוצע סקרים שבועי'!$A$5</c:f>
              <c:strCache>
                <c:ptCount val="1"/>
                <c:pt idx="0">
                  <c:v>קדימה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'ממוצע סקרים שבועי'!$B$4:$O$4</c:f>
              <c:strCache>
                <c:ptCount val="14"/>
                <c:pt idx="0">
                  <c:v>25.10.08</c:v>
                </c:pt>
                <c:pt idx="1">
                  <c:v>1.11.08</c:v>
                </c:pt>
                <c:pt idx="2">
                  <c:v>15.11.08</c:v>
                </c:pt>
                <c:pt idx="3">
                  <c:v>22.11.08</c:v>
                </c:pt>
                <c:pt idx="4">
                  <c:v>29.11.08</c:v>
                </c:pt>
                <c:pt idx="5">
                  <c:v>6.12.08</c:v>
                </c:pt>
                <c:pt idx="6">
                  <c:v>13.12.08</c:v>
                </c:pt>
                <c:pt idx="7">
                  <c:v>20.12.08</c:v>
                </c:pt>
                <c:pt idx="8">
                  <c:v>27.12.08</c:v>
                </c:pt>
                <c:pt idx="9">
                  <c:v>3.1.09</c:v>
                </c:pt>
                <c:pt idx="10">
                  <c:v>10.1.09</c:v>
                </c:pt>
                <c:pt idx="11">
                  <c:v>17.1.09</c:v>
                </c:pt>
                <c:pt idx="12">
                  <c:v>24.1.09</c:v>
                </c:pt>
                <c:pt idx="13">
                  <c:v>31.1.09</c:v>
                </c:pt>
              </c:strCache>
            </c:strRef>
          </c:cat>
          <c:val>
            <c:numRef>
              <c:f>'ממוצע סקרים שבועי'!$B$5:$O$5</c:f>
              <c:numCache>
                <c:ptCount val="14"/>
                <c:pt idx="0">
                  <c:v>31</c:v>
                </c:pt>
                <c:pt idx="1">
                  <c:v>28.928571428571427</c:v>
                </c:pt>
                <c:pt idx="2">
                  <c:v>28</c:v>
                </c:pt>
                <c:pt idx="3">
                  <c:v>26.25</c:v>
                </c:pt>
                <c:pt idx="4">
                  <c:v>25</c:v>
                </c:pt>
                <c:pt idx="5">
                  <c:v>26</c:v>
                </c:pt>
                <c:pt idx="6">
                  <c:v>25.166666666666668</c:v>
                </c:pt>
                <c:pt idx="7">
                  <c:v>27.4</c:v>
                </c:pt>
                <c:pt idx="8">
                  <c:v>26.11111111111111</c:v>
                </c:pt>
                <c:pt idx="9">
                  <c:v>26.833333333333332</c:v>
                </c:pt>
                <c:pt idx="10">
                  <c:v>26.142857142857142</c:v>
                </c:pt>
                <c:pt idx="11">
                  <c:v>25</c:v>
                </c:pt>
                <c:pt idx="12">
                  <c:v>23.5</c:v>
                </c:pt>
                <c:pt idx="13">
                  <c:v>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'ממוצע סקרים שבועי'!$A$6</c:f>
              <c:strCache>
                <c:ptCount val="1"/>
                <c:pt idx="0">
                  <c:v>העבודה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'ממוצע סקרים שבועי'!$B$4:$O$4</c:f>
              <c:strCache>
                <c:ptCount val="14"/>
                <c:pt idx="0">
                  <c:v>25.10.08</c:v>
                </c:pt>
                <c:pt idx="1">
                  <c:v>1.11.08</c:v>
                </c:pt>
                <c:pt idx="2">
                  <c:v>15.11.08</c:v>
                </c:pt>
                <c:pt idx="3">
                  <c:v>22.11.08</c:v>
                </c:pt>
                <c:pt idx="4">
                  <c:v>29.11.08</c:v>
                </c:pt>
                <c:pt idx="5">
                  <c:v>6.12.08</c:v>
                </c:pt>
                <c:pt idx="6">
                  <c:v>13.12.08</c:v>
                </c:pt>
                <c:pt idx="7">
                  <c:v>20.12.08</c:v>
                </c:pt>
                <c:pt idx="8">
                  <c:v>27.12.08</c:v>
                </c:pt>
                <c:pt idx="9">
                  <c:v>3.1.09</c:v>
                </c:pt>
                <c:pt idx="10">
                  <c:v>10.1.09</c:v>
                </c:pt>
                <c:pt idx="11">
                  <c:v>17.1.09</c:v>
                </c:pt>
                <c:pt idx="12">
                  <c:v>24.1.09</c:v>
                </c:pt>
                <c:pt idx="13">
                  <c:v>31.1.09</c:v>
                </c:pt>
              </c:strCache>
            </c:strRef>
          </c:cat>
          <c:val>
            <c:numRef>
              <c:f>'ממוצע סקרים שבועי'!$B$6:$O$6</c:f>
              <c:numCache>
                <c:ptCount val="14"/>
                <c:pt idx="0">
                  <c:v>12</c:v>
                </c:pt>
                <c:pt idx="1">
                  <c:v>12.214285714285714</c:v>
                </c:pt>
                <c:pt idx="2">
                  <c:v>11</c:v>
                </c:pt>
                <c:pt idx="3">
                  <c:v>8.75</c:v>
                </c:pt>
                <c:pt idx="4">
                  <c:v>7</c:v>
                </c:pt>
                <c:pt idx="5">
                  <c:v>7</c:v>
                </c:pt>
                <c:pt idx="6">
                  <c:v>12.166666666666666</c:v>
                </c:pt>
                <c:pt idx="7">
                  <c:v>11.4</c:v>
                </c:pt>
                <c:pt idx="8">
                  <c:v>10.944444444444445</c:v>
                </c:pt>
                <c:pt idx="9">
                  <c:v>14.666666666666666</c:v>
                </c:pt>
                <c:pt idx="10">
                  <c:v>15.142857142857142</c:v>
                </c:pt>
                <c:pt idx="11">
                  <c:v>15.428571428571429</c:v>
                </c:pt>
                <c:pt idx="12">
                  <c:v>15</c:v>
                </c:pt>
                <c:pt idx="13">
                  <c:v>15.333333333333334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'ממוצע סקרים שבועי'!$A$7</c:f>
              <c:strCache>
                <c:ptCount val="1"/>
                <c:pt idx="0">
                  <c:v>ליכוד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'ממוצע סקרים שבועי'!$B$4:$O$4</c:f>
              <c:strCache>
                <c:ptCount val="14"/>
                <c:pt idx="0">
                  <c:v>25.10.08</c:v>
                </c:pt>
                <c:pt idx="1">
                  <c:v>1.11.08</c:v>
                </c:pt>
                <c:pt idx="2">
                  <c:v>15.11.08</c:v>
                </c:pt>
                <c:pt idx="3">
                  <c:v>22.11.08</c:v>
                </c:pt>
                <c:pt idx="4">
                  <c:v>29.11.08</c:v>
                </c:pt>
                <c:pt idx="5">
                  <c:v>6.12.08</c:v>
                </c:pt>
                <c:pt idx="6">
                  <c:v>13.12.08</c:v>
                </c:pt>
                <c:pt idx="7">
                  <c:v>20.12.08</c:v>
                </c:pt>
                <c:pt idx="8">
                  <c:v>27.12.08</c:v>
                </c:pt>
                <c:pt idx="9">
                  <c:v>3.1.09</c:v>
                </c:pt>
                <c:pt idx="10">
                  <c:v>10.1.09</c:v>
                </c:pt>
                <c:pt idx="11">
                  <c:v>17.1.09</c:v>
                </c:pt>
                <c:pt idx="12">
                  <c:v>24.1.09</c:v>
                </c:pt>
                <c:pt idx="13">
                  <c:v>31.1.09</c:v>
                </c:pt>
              </c:strCache>
            </c:strRef>
          </c:cat>
          <c:val>
            <c:numRef>
              <c:f>'ממוצע סקרים שבועי'!$B$7:$O$7</c:f>
              <c:numCache>
                <c:ptCount val="14"/>
                <c:pt idx="0">
                  <c:v>29</c:v>
                </c:pt>
                <c:pt idx="1">
                  <c:v>28.214285714285715</c:v>
                </c:pt>
                <c:pt idx="2">
                  <c:v>33</c:v>
                </c:pt>
                <c:pt idx="3">
                  <c:v>33.25</c:v>
                </c:pt>
                <c:pt idx="4">
                  <c:v>37</c:v>
                </c:pt>
                <c:pt idx="5">
                  <c:v>34</c:v>
                </c:pt>
                <c:pt idx="6">
                  <c:v>33.5</c:v>
                </c:pt>
                <c:pt idx="7">
                  <c:v>31.6</c:v>
                </c:pt>
                <c:pt idx="8">
                  <c:v>31.055555555555557</c:v>
                </c:pt>
                <c:pt idx="9">
                  <c:v>31.083333333333332</c:v>
                </c:pt>
                <c:pt idx="10">
                  <c:v>31.714285714285715</c:v>
                </c:pt>
                <c:pt idx="11">
                  <c:v>29.714285714285715</c:v>
                </c:pt>
                <c:pt idx="12">
                  <c:v>30.7</c:v>
                </c:pt>
                <c:pt idx="13">
                  <c:v>29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'ממוצע סקרים שבועי'!$A$8</c:f>
              <c:strCache>
                <c:ptCount val="1"/>
                <c:pt idx="0">
                  <c:v>שס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'ממוצע סקרים שבועי'!$B$4:$O$4</c:f>
              <c:strCache>
                <c:ptCount val="14"/>
                <c:pt idx="0">
                  <c:v>25.10.08</c:v>
                </c:pt>
                <c:pt idx="1">
                  <c:v>1.11.08</c:v>
                </c:pt>
                <c:pt idx="2">
                  <c:v>15.11.08</c:v>
                </c:pt>
                <c:pt idx="3">
                  <c:v>22.11.08</c:v>
                </c:pt>
                <c:pt idx="4">
                  <c:v>29.11.08</c:v>
                </c:pt>
                <c:pt idx="5">
                  <c:v>6.12.08</c:v>
                </c:pt>
                <c:pt idx="6">
                  <c:v>13.12.08</c:v>
                </c:pt>
                <c:pt idx="7">
                  <c:v>20.12.08</c:v>
                </c:pt>
                <c:pt idx="8">
                  <c:v>27.12.08</c:v>
                </c:pt>
                <c:pt idx="9">
                  <c:v>3.1.09</c:v>
                </c:pt>
                <c:pt idx="10">
                  <c:v>10.1.09</c:v>
                </c:pt>
                <c:pt idx="11">
                  <c:v>17.1.09</c:v>
                </c:pt>
                <c:pt idx="12">
                  <c:v>24.1.09</c:v>
                </c:pt>
                <c:pt idx="13">
                  <c:v>31.1.09</c:v>
                </c:pt>
              </c:strCache>
            </c:strRef>
          </c:cat>
          <c:val>
            <c:numRef>
              <c:f>'ממוצע סקרים שבועי'!$B$8:$O$8</c:f>
              <c:numCache>
                <c:ptCount val="14"/>
                <c:pt idx="0">
                  <c:v>9</c:v>
                </c:pt>
                <c:pt idx="1">
                  <c:v>10.071428571428571</c:v>
                </c:pt>
                <c:pt idx="2">
                  <c:v>10</c:v>
                </c:pt>
                <c:pt idx="3">
                  <c:v>10.75</c:v>
                </c:pt>
                <c:pt idx="4">
                  <c:v>11</c:v>
                </c:pt>
                <c:pt idx="5">
                  <c:v>11</c:v>
                </c:pt>
                <c:pt idx="6">
                  <c:v>10.5</c:v>
                </c:pt>
                <c:pt idx="7">
                  <c:v>10.8</c:v>
                </c:pt>
                <c:pt idx="8">
                  <c:v>10.444444444444445</c:v>
                </c:pt>
                <c:pt idx="9">
                  <c:v>9</c:v>
                </c:pt>
                <c:pt idx="10">
                  <c:v>9.428571428571429</c:v>
                </c:pt>
                <c:pt idx="11">
                  <c:v>9.142857142857142</c:v>
                </c:pt>
                <c:pt idx="12">
                  <c:v>9.9</c:v>
                </c:pt>
                <c:pt idx="13">
                  <c:v>10.333333333333334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'ממוצע סקרים שבועי'!$A$9</c:f>
              <c:strCache>
                <c:ptCount val="1"/>
                <c:pt idx="0">
                  <c:v>ישראל ביתנו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'ממוצע סקרים שבועי'!$B$4:$O$4</c:f>
              <c:strCache>
                <c:ptCount val="14"/>
                <c:pt idx="0">
                  <c:v>25.10.08</c:v>
                </c:pt>
                <c:pt idx="1">
                  <c:v>1.11.08</c:v>
                </c:pt>
                <c:pt idx="2">
                  <c:v>15.11.08</c:v>
                </c:pt>
                <c:pt idx="3">
                  <c:v>22.11.08</c:v>
                </c:pt>
                <c:pt idx="4">
                  <c:v>29.11.08</c:v>
                </c:pt>
                <c:pt idx="5">
                  <c:v>6.12.08</c:v>
                </c:pt>
                <c:pt idx="6">
                  <c:v>13.12.08</c:v>
                </c:pt>
                <c:pt idx="7">
                  <c:v>20.12.08</c:v>
                </c:pt>
                <c:pt idx="8">
                  <c:v>27.12.08</c:v>
                </c:pt>
                <c:pt idx="9">
                  <c:v>3.1.09</c:v>
                </c:pt>
                <c:pt idx="10">
                  <c:v>10.1.09</c:v>
                </c:pt>
                <c:pt idx="11">
                  <c:v>17.1.09</c:v>
                </c:pt>
                <c:pt idx="12">
                  <c:v>24.1.09</c:v>
                </c:pt>
                <c:pt idx="13">
                  <c:v>31.1.09</c:v>
                </c:pt>
              </c:strCache>
            </c:strRef>
          </c:cat>
          <c:val>
            <c:numRef>
              <c:f>'ממוצע סקרים שבועי'!$B$9:$O$9</c:f>
              <c:numCache>
                <c:ptCount val="14"/>
                <c:pt idx="0">
                  <c:v>11</c:v>
                </c:pt>
                <c:pt idx="1">
                  <c:v>9.928571428571429</c:v>
                </c:pt>
                <c:pt idx="2">
                  <c:v>7</c:v>
                </c:pt>
                <c:pt idx="3">
                  <c:v>9.75</c:v>
                </c:pt>
                <c:pt idx="4">
                  <c:v>8</c:v>
                </c:pt>
                <c:pt idx="5">
                  <c:v>10.333333333333334</c:v>
                </c:pt>
                <c:pt idx="6">
                  <c:v>10</c:v>
                </c:pt>
                <c:pt idx="7">
                  <c:v>10.8</c:v>
                </c:pt>
                <c:pt idx="8">
                  <c:v>11.333333333333334</c:v>
                </c:pt>
                <c:pt idx="9">
                  <c:v>12</c:v>
                </c:pt>
                <c:pt idx="10">
                  <c:v>11.428571428571429</c:v>
                </c:pt>
                <c:pt idx="11">
                  <c:v>13.571428571428571</c:v>
                </c:pt>
                <c:pt idx="12">
                  <c:v>14.4</c:v>
                </c:pt>
                <c:pt idx="13">
                  <c:v>15.666666666666666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'ממוצע סקרים שבועי'!$A$10</c:f>
              <c:strCache>
                <c:ptCount val="1"/>
                <c:pt idx="0">
                  <c:v>הבית היהודי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'ממוצע סקרים שבועי'!$B$4:$O$4</c:f>
              <c:strCache>
                <c:ptCount val="14"/>
                <c:pt idx="0">
                  <c:v>25.10.08</c:v>
                </c:pt>
                <c:pt idx="1">
                  <c:v>1.11.08</c:v>
                </c:pt>
                <c:pt idx="2">
                  <c:v>15.11.08</c:v>
                </c:pt>
                <c:pt idx="3">
                  <c:v>22.11.08</c:v>
                </c:pt>
                <c:pt idx="4">
                  <c:v>29.11.08</c:v>
                </c:pt>
                <c:pt idx="5">
                  <c:v>6.12.08</c:v>
                </c:pt>
                <c:pt idx="6">
                  <c:v>13.12.08</c:v>
                </c:pt>
                <c:pt idx="7">
                  <c:v>20.12.08</c:v>
                </c:pt>
                <c:pt idx="8">
                  <c:v>27.12.08</c:v>
                </c:pt>
                <c:pt idx="9">
                  <c:v>3.1.09</c:v>
                </c:pt>
                <c:pt idx="10">
                  <c:v>10.1.09</c:v>
                </c:pt>
                <c:pt idx="11">
                  <c:v>17.1.09</c:v>
                </c:pt>
                <c:pt idx="12">
                  <c:v>24.1.09</c:v>
                </c:pt>
                <c:pt idx="13">
                  <c:v>31.1.09</c:v>
                </c:pt>
              </c:strCache>
            </c:strRef>
          </c:cat>
          <c:val>
            <c:numRef>
              <c:f>'ממוצע סקרים שבועי'!$B$10:$O$10</c:f>
              <c:numCache>
                <c:ptCount val="14"/>
                <c:pt idx="0">
                  <c:v>8</c:v>
                </c:pt>
                <c:pt idx="1">
                  <c:v>6.5</c:v>
                </c:pt>
                <c:pt idx="2">
                  <c:v>6</c:v>
                </c:pt>
                <c:pt idx="3">
                  <c:v>6</c:v>
                </c:pt>
                <c:pt idx="4">
                  <c:v>4</c:v>
                </c:pt>
                <c:pt idx="5">
                  <c:v>6</c:v>
                </c:pt>
                <c:pt idx="6">
                  <c:v>5.166666666666667</c:v>
                </c:pt>
                <c:pt idx="7">
                  <c:v>4.8</c:v>
                </c:pt>
                <c:pt idx="8">
                  <c:v>5</c:v>
                </c:pt>
                <c:pt idx="9">
                  <c:v>3</c:v>
                </c:pt>
                <c:pt idx="10">
                  <c:v>2.7142857142857144</c:v>
                </c:pt>
                <c:pt idx="11">
                  <c:v>2.4285714285714284</c:v>
                </c:pt>
                <c:pt idx="12">
                  <c:v>2.7</c:v>
                </c:pt>
                <c:pt idx="13">
                  <c:v>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'ממוצע סקרים שבועי'!$A$11</c:f>
              <c:strCache>
                <c:ptCount val="1"/>
                <c:pt idx="0">
                  <c:v>הגמלאים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'ממוצע סקרים שבועי'!$B$4:$O$4</c:f>
              <c:strCache>
                <c:ptCount val="14"/>
                <c:pt idx="0">
                  <c:v>25.10.08</c:v>
                </c:pt>
                <c:pt idx="1">
                  <c:v>1.11.08</c:v>
                </c:pt>
                <c:pt idx="2">
                  <c:v>15.11.08</c:v>
                </c:pt>
                <c:pt idx="3">
                  <c:v>22.11.08</c:v>
                </c:pt>
                <c:pt idx="4">
                  <c:v>29.11.08</c:v>
                </c:pt>
                <c:pt idx="5">
                  <c:v>6.12.08</c:v>
                </c:pt>
                <c:pt idx="6">
                  <c:v>13.12.08</c:v>
                </c:pt>
                <c:pt idx="7">
                  <c:v>20.12.08</c:v>
                </c:pt>
                <c:pt idx="8">
                  <c:v>27.12.08</c:v>
                </c:pt>
                <c:pt idx="9">
                  <c:v>3.1.09</c:v>
                </c:pt>
                <c:pt idx="10">
                  <c:v>10.1.09</c:v>
                </c:pt>
                <c:pt idx="11">
                  <c:v>17.1.09</c:v>
                </c:pt>
                <c:pt idx="12">
                  <c:v>24.1.09</c:v>
                </c:pt>
                <c:pt idx="13">
                  <c:v>31.1.09</c:v>
                </c:pt>
              </c:strCache>
            </c:strRef>
          </c:cat>
          <c:val>
            <c:numRef>
              <c:f>'ממוצע סקרים שבועי'!$B$11:$O$11</c:f>
              <c:numCache>
                <c:ptCount val="14"/>
                <c:pt idx="0">
                  <c:v>0</c:v>
                </c:pt>
                <c:pt idx="1">
                  <c:v>0.2857142857142857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0.6666666666666666</c:v>
                </c:pt>
                <c:pt idx="6">
                  <c:v>0</c:v>
                </c:pt>
                <c:pt idx="7">
                  <c:v>0</c:v>
                </c:pt>
                <c:pt idx="8">
                  <c:v>0.6666666666666666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0.1</c:v>
                </c:pt>
                <c:pt idx="13">
                  <c:v>0.6666666666666666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'ממוצע סקרים שבועי'!$A$12</c:f>
              <c:strCache>
                <c:ptCount val="1"/>
                <c:pt idx="0">
                  <c:v>מרצ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'ממוצע סקרים שבועי'!$B$4:$O$4</c:f>
              <c:strCache>
                <c:ptCount val="14"/>
                <c:pt idx="0">
                  <c:v>25.10.08</c:v>
                </c:pt>
                <c:pt idx="1">
                  <c:v>1.11.08</c:v>
                </c:pt>
                <c:pt idx="2">
                  <c:v>15.11.08</c:v>
                </c:pt>
                <c:pt idx="3">
                  <c:v>22.11.08</c:v>
                </c:pt>
                <c:pt idx="4">
                  <c:v>29.11.08</c:v>
                </c:pt>
                <c:pt idx="5">
                  <c:v>6.12.08</c:v>
                </c:pt>
                <c:pt idx="6">
                  <c:v>13.12.08</c:v>
                </c:pt>
                <c:pt idx="7">
                  <c:v>20.12.08</c:v>
                </c:pt>
                <c:pt idx="8">
                  <c:v>27.12.08</c:v>
                </c:pt>
                <c:pt idx="9">
                  <c:v>3.1.09</c:v>
                </c:pt>
                <c:pt idx="10">
                  <c:v>10.1.09</c:v>
                </c:pt>
                <c:pt idx="11">
                  <c:v>17.1.09</c:v>
                </c:pt>
                <c:pt idx="12">
                  <c:v>24.1.09</c:v>
                </c:pt>
                <c:pt idx="13">
                  <c:v>31.1.09</c:v>
                </c:pt>
              </c:strCache>
            </c:strRef>
          </c:cat>
          <c:val>
            <c:numRef>
              <c:f>'ממוצע סקרים שבועי'!$B$12:$O$12</c:f>
              <c:numCache>
                <c:ptCount val="14"/>
                <c:pt idx="0">
                  <c:v>6</c:v>
                </c:pt>
                <c:pt idx="1">
                  <c:v>5.5</c:v>
                </c:pt>
                <c:pt idx="2">
                  <c:v>7</c:v>
                </c:pt>
                <c:pt idx="3">
                  <c:v>7.5</c:v>
                </c:pt>
                <c:pt idx="4">
                  <c:v>8</c:v>
                </c:pt>
                <c:pt idx="5">
                  <c:v>7</c:v>
                </c:pt>
                <c:pt idx="6">
                  <c:v>6.166666666666667</c:v>
                </c:pt>
                <c:pt idx="7">
                  <c:v>7</c:v>
                </c:pt>
                <c:pt idx="8">
                  <c:v>7.333333333333333</c:v>
                </c:pt>
                <c:pt idx="9">
                  <c:v>6.666666666666667</c:v>
                </c:pt>
                <c:pt idx="10">
                  <c:v>6</c:v>
                </c:pt>
                <c:pt idx="11">
                  <c:v>5.428571428571429</c:v>
                </c:pt>
                <c:pt idx="12">
                  <c:v>5.6</c:v>
                </c:pt>
                <c:pt idx="13">
                  <c:v>5.333333333333333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'ממוצע סקרים שבועי'!$A$13</c:f>
              <c:strCache>
                <c:ptCount val="1"/>
                <c:pt idx="0">
                  <c:v>יהדות התורה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'ממוצע סקרים שבועי'!$B$4:$O$4</c:f>
              <c:strCache>
                <c:ptCount val="14"/>
                <c:pt idx="0">
                  <c:v>25.10.08</c:v>
                </c:pt>
                <c:pt idx="1">
                  <c:v>1.11.08</c:v>
                </c:pt>
                <c:pt idx="2">
                  <c:v>15.11.08</c:v>
                </c:pt>
                <c:pt idx="3">
                  <c:v>22.11.08</c:v>
                </c:pt>
                <c:pt idx="4">
                  <c:v>29.11.08</c:v>
                </c:pt>
                <c:pt idx="5">
                  <c:v>6.12.08</c:v>
                </c:pt>
                <c:pt idx="6">
                  <c:v>13.12.08</c:v>
                </c:pt>
                <c:pt idx="7">
                  <c:v>20.12.08</c:v>
                </c:pt>
                <c:pt idx="8">
                  <c:v>27.12.08</c:v>
                </c:pt>
                <c:pt idx="9">
                  <c:v>3.1.09</c:v>
                </c:pt>
                <c:pt idx="10">
                  <c:v>10.1.09</c:v>
                </c:pt>
                <c:pt idx="11">
                  <c:v>17.1.09</c:v>
                </c:pt>
                <c:pt idx="12">
                  <c:v>24.1.09</c:v>
                </c:pt>
                <c:pt idx="13">
                  <c:v>31.1.09</c:v>
                </c:pt>
              </c:strCache>
            </c:strRef>
          </c:cat>
          <c:val>
            <c:numRef>
              <c:f>'ממוצע סקרים שבועי'!$B$13:$O$13</c:f>
              <c:numCache>
                <c:ptCount val="14"/>
                <c:pt idx="0">
                  <c:v>4</c:v>
                </c:pt>
                <c:pt idx="1">
                  <c:v>5.928571428571429</c:v>
                </c:pt>
                <c:pt idx="2">
                  <c:v>5</c:v>
                </c:pt>
                <c:pt idx="3">
                  <c:v>5.75</c:v>
                </c:pt>
                <c:pt idx="4">
                  <c:v>8</c:v>
                </c:pt>
                <c:pt idx="5">
                  <c:v>5</c:v>
                </c:pt>
                <c:pt idx="6">
                  <c:v>6.166666666666667</c:v>
                </c:pt>
                <c:pt idx="7">
                  <c:v>5.8</c:v>
                </c:pt>
                <c:pt idx="8">
                  <c:v>5.333333333333333</c:v>
                </c:pt>
                <c:pt idx="9">
                  <c:v>4.75</c:v>
                </c:pt>
                <c:pt idx="10">
                  <c:v>4.857142857142857</c:v>
                </c:pt>
                <c:pt idx="11">
                  <c:v>5.714285714285714</c:v>
                </c:pt>
                <c:pt idx="12">
                  <c:v>5.5</c:v>
                </c:pt>
                <c:pt idx="13">
                  <c:v>5.333333333333333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'ממוצע סקרים שבועי'!$A$14</c:f>
              <c:strCache>
                <c:ptCount val="1"/>
                <c:pt idx="0">
                  <c:v>חדש, רעם תעל, בלד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'ממוצע סקרים שבועי'!$B$4:$O$4</c:f>
              <c:strCache>
                <c:ptCount val="14"/>
                <c:pt idx="0">
                  <c:v>25.10.08</c:v>
                </c:pt>
                <c:pt idx="1">
                  <c:v>1.11.08</c:v>
                </c:pt>
                <c:pt idx="2">
                  <c:v>15.11.08</c:v>
                </c:pt>
                <c:pt idx="3">
                  <c:v>22.11.08</c:v>
                </c:pt>
                <c:pt idx="4">
                  <c:v>29.11.08</c:v>
                </c:pt>
                <c:pt idx="5">
                  <c:v>6.12.08</c:v>
                </c:pt>
                <c:pt idx="6">
                  <c:v>13.12.08</c:v>
                </c:pt>
                <c:pt idx="7">
                  <c:v>20.12.08</c:v>
                </c:pt>
                <c:pt idx="8">
                  <c:v>27.12.08</c:v>
                </c:pt>
                <c:pt idx="9">
                  <c:v>3.1.09</c:v>
                </c:pt>
                <c:pt idx="10">
                  <c:v>10.1.09</c:v>
                </c:pt>
                <c:pt idx="11">
                  <c:v>17.1.09</c:v>
                </c:pt>
                <c:pt idx="12">
                  <c:v>24.1.09</c:v>
                </c:pt>
                <c:pt idx="13">
                  <c:v>31.1.09</c:v>
                </c:pt>
              </c:strCache>
            </c:strRef>
          </c:cat>
          <c:val>
            <c:numRef>
              <c:f>'ממוצע סקרים שבועי'!$B$14:$O$14</c:f>
              <c:numCache>
                <c:ptCount val="14"/>
                <c:pt idx="0">
                  <c:v>10</c:v>
                </c:pt>
                <c:pt idx="1">
                  <c:v>10.214285714285714</c:v>
                </c:pt>
                <c:pt idx="2">
                  <c:v>10</c:v>
                </c:pt>
                <c:pt idx="3">
                  <c:v>10.25</c:v>
                </c:pt>
                <c:pt idx="4">
                  <c:v>9</c:v>
                </c:pt>
                <c:pt idx="5">
                  <c:v>10</c:v>
                </c:pt>
                <c:pt idx="6">
                  <c:v>9.666666666666666</c:v>
                </c:pt>
                <c:pt idx="7">
                  <c:v>9.4</c:v>
                </c:pt>
                <c:pt idx="8">
                  <c:v>9.555555555555555</c:v>
                </c:pt>
                <c:pt idx="9">
                  <c:v>10.166666666666666</c:v>
                </c:pt>
                <c:pt idx="10">
                  <c:v>9.571428571428571</c:v>
                </c:pt>
                <c:pt idx="11">
                  <c:v>9.571428571428571</c:v>
                </c:pt>
                <c:pt idx="12">
                  <c:v>9.1</c:v>
                </c:pt>
                <c:pt idx="13">
                  <c:v>9.333333333333334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'ממוצע סקרים שבועי'!$A$15</c:f>
              <c:strCache>
                <c:ptCount val="1"/>
                <c:pt idx="0">
                  <c:v>הירוקים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'ממוצע סקרים שבועי'!$B$4:$O$4</c:f>
              <c:strCache>
                <c:ptCount val="14"/>
                <c:pt idx="0">
                  <c:v>25.10.08</c:v>
                </c:pt>
                <c:pt idx="1">
                  <c:v>1.11.08</c:v>
                </c:pt>
                <c:pt idx="2">
                  <c:v>15.11.08</c:v>
                </c:pt>
                <c:pt idx="3">
                  <c:v>22.11.08</c:v>
                </c:pt>
                <c:pt idx="4">
                  <c:v>29.11.08</c:v>
                </c:pt>
                <c:pt idx="5">
                  <c:v>6.12.08</c:v>
                </c:pt>
                <c:pt idx="6">
                  <c:v>13.12.08</c:v>
                </c:pt>
                <c:pt idx="7">
                  <c:v>20.12.08</c:v>
                </c:pt>
                <c:pt idx="8">
                  <c:v>27.12.08</c:v>
                </c:pt>
                <c:pt idx="9">
                  <c:v>3.1.09</c:v>
                </c:pt>
                <c:pt idx="10">
                  <c:v>10.1.09</c:v>
                </c:pt>
                <c:pt idx="11">
                  <c:v>17.1.09</c:v>
                </c:pt>
                <c:pt idx="12">
                  <c:v>24.1.09</c:v>
                </c:pt>
                <c:pt idx="13">
                  <c:v>31.1.09</c:v>
                </c:pt>
              </c:strCache>
            </c:strRef>
          </c:cat>
          <c:val>
            <c:numRef>
              <c:f>'ממוצע סקרים שבועי'!$B$15:$O$15</c:f>
              <c:numCache>
                <c:ptCount val="14"/>
                <c:pt idx="0">
                  <c:v>0</c:v>
                </c:pt>
                <c:pt idx="1">
                  <c:v>1.9285714285714286</c:v>
                </c:pt>
                <c:pt idx="2">
                  <c:v>3</c:v>
                </c:pt>
                <c:pt idx="3">
                  <c:v>1.75</c:v>
                </c:pt>
                <c:pt idx="4">
                  <c:v>3</c:v>
                </c:pt>
                <c:pt idx="5">
                  <c:v>3</c:v>
                </c:pt>
                <c:pt idx="6">
                  <c:v>1.6666666666666667</c:v>
                </c:pt>
                <c:pt idx="7">
                  <c:v>2.2</c:v>
                </c:pt>
                <c:pt idx="8">
                  <c:v>1.5555555555555556</c:v>
                </c:pt>
                <c:pt idx="9">
                  <c:v>0.3333333333333333</c:v>
                </c:pt>
                <c:pt idx="10">
                  <c:v>0.5714285714285714</c:v>
                </c:pt>
                <c:pt idx="11">
                  <c:v>1.2857142857142858</c:v>
                </c:pt>
                <c:pt idx="12">
                  <c:v>0.5</c:v>
                </c:pt>
                <c:pt idx="13">
                  <c:v>0.6666666666666666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'ממוצע סקרים שבועי'!$A$16</c:f>
              <c:strCache>
                <c:ptCount val="1"/>
                <c:pt idx="0">
                  <c:v>האיחוד הלאומי</c:v>
                </c:pt>
              </c:strCache>
            </c:strRef>
          </c:tx>
          <c:spPr>
            <a:ln w="127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660066"/>
              </a:solidFill>
              <a:ln>
                <a:solidFill>
                  <a:srgbClr val="660066"/>
                </a:solidFill>
              </a:ln>
            </c:spPr>
          </c:marker>
          <c:cat>
            <c:strRef>
              <c:f>'ממוצע סקרים שבועי'!$B$4:$O$4</c:f>
              <c:strCache>
                <c:ptCount val="14"/>
                <c:pt idx="0">
                  <c:v>25.10.08</c:v>
                </c:pt>
                <c:pt idx="1">
                  <c:v>1.11.08</c:v>
                </c:pt>
                <c:pt idx="2">
                  <c:v>15.11.08</c:v>
                </c:pt>
                <c:pt idx="3">
                  <c:v>22.11.08</c:v>
                </c:pt>
                <c:pt idx="4">
                  <c:v>29.11.08</c:v>
                </c:pt>
                <c:pt idx="5">
                  <c:v>6.12.08</c:v>
                </c:pt>
                <c:pt idx="6">
                  <c:v>13.12.08</c:v>
                </c:pt>
                <c:pt idx="7">
                  <c:v>20.12.08</c:v>
                </c:pt>
                <c:pt idx="8">
                  <c:v>27.12.08</c:v>
                </c:pt>
                <c:pt idx="9">
                  <c:v>3.1.09</c:v>
                </c:pt>
                <c:pt idx="10">
                  <c:v>10.1.09</c:v>
                </c:pt>
                <c:pt idx="11">
                  <c:v>17.1.09</c:v>
                </c:pt>
                <c:pt idx="12">
                  <c:v>24.1.09</c:v>
                </c:pt>
                <c:pt idx="13">
                  <c:v>31.1.09</c:v>
                </c:pt>
              </c:strCache>
            </c:strRef>
          </c:cat>
          <c:val>
            <c:numRef>
              <c:f>'ממוצע סקרים שבועי'!$B$16:$O$16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0.6666666666666666</c:v>
                </c:pt>
                <c:pt idx="9">
                  <c:v>1</c:v>
                </c:pt>
                <c:pt idx="10">
                  <c:v>2.2857142857142856</c:v>
                </c:pt>
                <c:pt idx="11">
                  <c:v>2.7142857142857144</c:v>
                </c:pt>
                <c:pt idx="12">
                  <c:v>2.7</c:v>
                </c:pt>
                <c:pt idx="13">
                  <c:v>4</c:v>
                </c:pt>
              </c:numCache>
            </c:numRef>
          </c:val>
          <c:smooth val="0"/>
        </c:ser>
        <c:marker val="1"/>
        <c:axId val="1707551"/>
        <c:axId val="15367960"/>
      </c:lineChart>
      <c:catAx>
        <c:axId val="1707551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תאריך סיום השבוע </a:t>
                </a:r>
              </a:p>
            </c:rich>
          </c:tx>
          <c:layout>
            <c:manualLayout>
              <c:xMode val="factor"/>
              <c:yMode val="factor"/>
              <c:x val="-0.04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67960"/>
        <c:crosses val="autoZero"/>
        <c:auto val="1"/>
        <c:lblOffset val="100"/>
        <c:tickLblSkip val="1"/>
        <c:noMultiLvlLbl val="0"/>
      </c:catAx>
      <c:valAx>
        <c:axId val="15367960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מנדטים</a:t>
                </a:r>
              </a:p>
            </c:rich>
          </c:tx>
          <c:layout>
            <c:manualLayout>
              <c:xMode val="factor"/>
              <c:yMode val="factor"/>
              <c:x val="0.241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7551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969696"/>
          </a:solidFill>
        </a:ln>
      </c:spPr>
    </c:plotArea>
    <c:legend>
      <c:legendPos val="b"/>
      <c:layout>
        <c:manualLayout>
          <c:xMode val="edge"/>
          <c:yMode val="edge"/>
          <c:x val="0.08925"/>
          <c:y val="0.86075"/>
          <c:w val="0.8565"/>
          <c:h val="0.13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625"/>
          <c:w val="0.97775"/>
          <c:h val="0.88725"/>
        </c:manualLayout>
      </c:layout>
      <c:lineChart>
        <c:grouping val="standard"/>
        <c:varyColors val="0"/>
        <c:ser>
          <c:idx val="0"/>
          <c:order val="0"/>
          <c:tx>
            <c:strRef>
              <c:f>'ריכוז הסקרים'!$B$4</c:f>
              <c:strCache>
                <c:ptCount val="1"/>
                <c:pt idx="0">
                  <c:v>קדימה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'ריכוז הסקרים'!$C$2:$BU$2</c:f>
              <c:strCache>
                <c:ptCount val="71"/>
                <c:pt idx="0">
                  <c:v>24.10.08</c:v>
                </c:pt>
                <c:pt idx="1">
                  <c:v>27.10.08</c:v>
                </c:pt>
                <c:pt idx="2">
                  <c:v>27.10.08</c:v>
                </c:pt>
                <c:pt idx="3">
                  <c:v>28.10.08</c:v>
                </c:pt>
                <c:pt idx="4">
                  <c:v>30.10.08</c:v>
                </c:pt>
                <c:pt idx="5">
                  <c:v>30.10.08</c:v>
                </c:pt>
                <c:pt idx="6">
                  <c:v>30.10.08</c:v>
                </c:pt>
                <c:pt idx="7">
                  <c:v>31.10.08</c:v>
                </c:pt>
                <c:pt idx="8">
                  <c:v>13.11.08</c:v>
                </c:pt>
                <c:pt idx="9">
                  <c:v>20.11.08</c:v>
                </c:pt>
                <c:pt idx="10">
                  <c:v>20.11.08</c:v>
                </c:pt>
                <c:pt idx="11">
                  <c:v>20.11.08</c:v>
                </c:pt>
                <c:pt idx="12">
                  <c:v>20.11.08</c:v>
                </c:pt>
                <c:pt idx="13">
                  <c:v>25.11.08</c:v>
                </c:pt>
                <c:pt idx="14">
                  <c:v>1.12.08</c:v>
                </c:pt>
                <c:pt idx="15">
                  <c:v>1.12.08</c:v>
                </c:pt>
                <c:pt idx="16">
                  <c:v>4.12.08</c:v>
                </c:pt>
                <c:pt idx="17">
                  <c:v>10.12.08</c:v>
                </c:pt>
                <c:pt idx="18">
                  <c:v>10.12.08</c:v>
                </c:pt>
                <c:pt idx="19">
                  <c:v>10.12.08</c:v>
                </c:pt>
                <c:pt idx="20">
                  <c:v>11.12.08</c:v>
                </c:pt>
                <c:pt idx="21">
                  <c:v>11.12.08</c:v>
                </c:pt>
                <c:pt idx="22">
                  <c:v>11.12.08</c:v>
                </c:pt>
                <c:pt idx="23">
                  <c:v>15.12.08</c:v>
                </c:pt>
                <c:pt idx="24">
                  <c:v>16.12.08</c:v>
                </c:pt>
                <c:pt idx="25">
                  <c:v>17.12.08</c:v>
                </c:pt>
                <c:pt idx="26">
                  <c:v>18.12.08</c:v>
                </c:pt>
                <c:pt idx="27">
                  <c:v>19.12.08</c:v>
                </c:pt>
                <c:pt idx="28">
                  <c:v>22.12.08</c:v>
                </c:pt>
                <c:pt idx="29">
                  <c:v>23.12.08</c:v>
                </c:pt>
                <c:pt idx="30">
                  <c:v>24.12.08</c:v>
                </c:pt>
                <c:pt idx="31">
                  <c:v>24.12.08</c:v>
                </c:pt>
                <c:pt idx="32">
                  <c:v>25.12.08</c:v>
                </c:pt>
                <c:pt idx="33">
                  <c:v>25.12.08</c:v>
                </c:pt>
                <c:pt idx="34">
                  <c:v>25.12.08</c:v>
                </c:pt>
                <c:pt idx="35">
                  <c:v>25.12.08</c:v>
                </c:pt>
                <c:pt idx="36">
                  <c:v>26.12.08</c:v>
                </c:pt>
                <c:pt idx="37">
                  <c:v>28.12.08</c:v>
                </c:pt>
                <c:pt idx="38">
                  <c:v>29.12.08</c:v>
                </c:pt>
                <c:pt idx="39">
                  <c:v>1.1.09</c:v>
                </c:pt>
                <c:pt idx="40">
                  <c:v>1.1.09</c:v>
                </c:pt>
                <c:pt idx="41">
                  <c:v>1.1.09</c:v>
                </c:pt>
                <c:pt idx="42">
                  <c:v>2.1.09</c:v>
                </c:pt>
                <c:pt idx="43">
                  <c:v>2.1.09</c:v>
                </c:pt>
                <c:pt idx="44">
                  <c:v>5.1.09</c:v>
                </c:pt>
                <c:pt idx="45">
                  <c:v>7.1.09</c:v>
                </c:pt>
                <c:pt idx="46">
                  <c:v>7.1.09</c:v>
                </c:pt>
                <c:pt idx="47">
                  <c:v>7.1.09</c:v>
                </c:pt>
                <c:pt idx="48">
                  <c:v>8.1.09</c:v>
                </c:pt>
                <c:pt idx="49">
                  <c:v>8.1.09</c:v>
                </c:pt>
                <c:pt idx="50">
                  <c:v>9.1.09</c:v>
                </c:pt>
                <c:pt idx="51">
                  <c:v>12.1.09</c:v>
                </c:pt>
                <c:pt idx="52">
                  <c:v>14.1.09</c:v>
                </c:pt>
                <c:pt idx="53">
                  <c:v>15.1.09</c:v>
                </c:pt>
                <c:pt idx="54">
                  <c:v>15.1.09</c:v>
                </c:pt>
                <c:pt idx="55">
                  <c:v>15.1.09</c:v>
                </c:pt>
                <c:pt idx="56">
                  <c:v>15.1.09</c:v>
                </c:pt>
                <c:pt idx="57">
                  <c:v>16.1.09</c:v>
                </c:pt>
                <c:pt idx="58">
                  <c:v>18.1.09</c:v>
                </c:pt>
                <c:pt idx="59">
                  <c:v>18.1.09</c:v>
                </c:pt>
                <c:pt idx="60">
                  <c:v>19.1.09</c:v>
                </c:pt>
                <c:pt idx="61">
                  <c:v>20.1.09</c:v>
                </c:pt>
                <c:pt idx="62">
                  <c:v>21.1.09</c:v>
                </c:pt>
                <c:pt idx="63">
                  <c:v>22.1.09</c:v>
                </c:pt>
                <c:pt idx="64">
                  <c:v>22.1.09</c:v>
                </c:pt>
                <c:pt idx="65">
                  <c:v>22.1.09</c:v>
                </c:pt>
                <c:pt idx="66">
                  <c:v>23.1.09</c:v>
                </c:pt>
                <c:pt idx="67">
                  <c:v>23.1.09</c:v>
                </c:pt>
                <c:pt idx="68">
                  <c:v>25.1.09</c:v>
                </c:pt>
                <c:pt idx="69">
                  <c:v>26.1.09</c:v>
                </c:pt>
                <c:pt idx="70">
                  <c:v>28.1.09</c:v>
                </c:pt>
              </c:strCache>
            </c:strRef>
          </c:cat>
          <c:val>
            <c:numRef>
              <c:f>'ריכוז הסקרים'!$C$4:$BU$4</c:f>
              <c:numCache>
                <c:ptCount val="71"/>
                <c:pt idx="0">
                  <c:v>31</c:v>
                </c:pt>
                <c:pt idx="1">
                  <c:v>29</c:v>
                </c:pt>
                <c:pt idx="2">
                  <c:v>31</c:v>
                </c:pt>
                <c:pt idx="3">
                  <c:v>32</c:v>
                </c:pt>
                <c:pt idx="4">
                  <c:v>30</c:v>
                </c:pt>
                <c:pt idx="5">
                  <c:v>31</c:v>
                </c:pt>
                <c:pt idx="6">
                  <c:v>22.5</c:v>
                </c:pt>
                <c:pt idx="7">
                  <c:v>27</c:v>
                </c:pt>
                <c:pt idx="8">
                  <c:v>28</c:v>
                </c:pt>
                <c:pt idx="9">
                  <c:v>26</c:v>
                </c:pt>
                <c:pt idx="10">
                  <c:v>28</c:v>
                </c:pt>
                <c:pt idx="11">
                  <c:v>23</c:v>
                </c:pt>
                <c:pt idx="12">
                  <c:v>28</c:v>
                </c:pt>
                <c:pt idx="13">
                  <c:v>25</c:v>
                </c:pt>
                <c:pt idx="14">
                  <c:v>26</c:v>
                </c:pt>
                <c:pt idx="15">
                  <c:v>25</c:v>
                </c:pt>
                <c:pt idx="16">
                  <c:v>27</c:v>
                </c:pt>
                <c:pt idx="17">
                  <c:v>24</c:v>
                </c:pt>
                <c:pt idx="18">
                  <c:v>27</c:v>
                </c:pt>
                <c:pt idx="19">
                  <c:v>23</c:v>
                </c:pt>
                <c:pt idx="20">
                  <c:v>21</c:v>
                </c:pt>
                <c:pt idx="21">
                  <c:v>28</c:v>
                </c:pt>
                <c:pt idx="22">
                  <c:v>28</c:v>
                </c:pt>
                <c:pt idx="23">
                  <c:v>27</c:v>
                </c:pt>
                <c:pt idx="24">
                  <c:v>21</c:v>
                </c:pt>
                <c:pt idx="25">
                  <c:v>29</c:v>
                </c:pt>
                <c:pt idx="26">
                  <c:v>30</c:v>
                </c:pt>
                <c:pt idx="27">
                  <c:v>30</c:v>
                </c:pt>
                <c:pt idx="28">
                  <c:v>29</c:v>
                </c:pt>
                <c:pt idx="29">
                  <c:v>26</c:v>
                </c:pt>
                <c:pt idx="30">
                  <c:v>25</c:v>
                </c:pt>
                <c:pt idx="31">
                  <c:v>23</c:v>
                </c:pt>
                <c:pt idx="32">
                  <c:v>26</c:v>
                </c:pt>
                <c:pt idx="33">
                  <c:v>26</c:v>
                </c:pt>
                <c:pt idx="34">
                  <c:v>23</c:v>
                </c:pt>
                <c:pt idx="35">
                  <c:v>27</c:v>
                </c:pt>
                <c:pt idx="36">
                  <c:v>30</c:v>
                </c:pt>
                <c:pt idx="37">
                  <c:v>28</c:v>
                </c:pt>
                <c:pt idx="38">
                  <c:v>29</c:v>
                </c:pt>
                <c:pt idx="39">
                  <c:v>27</c:v>
                </c:pt>
                <c:pt idx="40">
                  <c:v>22</c:v>
                </c:pt>
                <c:pt idx="41">
                  <c:v>27</c:v>
                </c:pt>
                <c:pt idx="42">
                  <c:v>28</c:v>
                </c:pt>
                <c:pt idx="43">
                  <c:v>23</c:v>
                </c:pt>
                <c:pt idx="44">
                  <c:v>28</c:v>
                </c:pt>
                <c:pt idx="45">
                  <c:v>27</c:v>
                </c:pt>
                <c:pt idx="46">
                  <c:v>25</c:v>
                </c:pt>
                <c:pt idx="47">
                  <c:v>27</c:v>
                </c:pt>
                <c:pt idx="48">
                  <c:v>27</c:v>
                </c:pt>
                <c:pt idx="49">
                  <c:v>27</c:v>
                </c:pt>
                <c:pt idx="50">
                  <c:v>22</c:v>
                </c:pt>
                <c:pt idx="51">
                  <c:v>28</c:v>
                </c:pt>
                <c:pt idx="52">
                  <c:v>26</c:v>
                </c:pt>
                <c:pt idx="53">
                  <c:v>25</c:v>
                </c:pt>
                <c:pt idx="54">
                  <c:v>21</c:v>
                </c:pt>
                <c:pt idx="55">
                  <c:v>27</c:v>
                </c:pt>
                <c:pt idx="56">
                  <c:v>22</c:v>
                </c:pt>
                <c:pt idx="57">
                  <c:v>26</c:v>
                </c:pt>
                <c:pt idx="58">
                  <c:v>23</c:v>
                </c:pt>
                <c:pt idx="59">
                  <c:v>26</c:v>
                </c:pt>
                <c:pt idx="60">
                  <c:v>24</c:v>
                </c:pt>
                <c:pt idx="61">
                  <c:v>21</c:v>
                </c:pt>
                <c:pt idx="62">
                  <c:v>22</c:v>
                </c:pt>
                <c:pt idx="63">
                  <c:v>25</c:v>
                </c:pt>
                <c:pt idx="64">
                  <c:v>24</c:v>
                </c:pt>
                <c:pt idx="65">
                  <c:v>21</c:v>
                </c:pt>
                <c:pt idx="66">
                  <c:v>25</c:v>
                </c:pt>
                <c:pt idx="67">
                  <c:v>24</c:v>
                </c:pt>
                <c:pt idx="68">
                  <c:v>22</c:v>
                </c:pt>
                <c:pt idx="69">
                  <c:v>22</c:v>
                </c:pt>
                <c:pt idx="70">
                  <c:v>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'ריכוז הסקרים'!$B$5</c:f>
              <c:strCache>
                <c:ptCount val="1"/>
                <c:pt idx="0">
                  <c:v>העבודה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'ריכוז הסקרים'!$C$2:$BU$2</c:f>
              <c:strCache>
                <c:ptCount val="71"/>
                <c:pt idx="0">
                  <c:v>24.10.08</c:v>
                </c:pt>
                <c:pt idx="1">
                  <c:v>27.10.08</c:v>
                </c:pt>
                <c:pt idx="2">
                  <c:v>27.10.08</c:v>
                </c:pt>
                <c:pt idx="3">
                  <c:v>28.10.08</c:v>
                </c:pt>
                <c:pt idx="4">
                  <c:v>30.10.08</c:v>
                </c:pt>
                <c:pt idx="5">
                  <c:v>30.10.08</c:v>
                </c:pt>
                <c:pt idx="6">
                  <c:v>30.10.08</c:v>
                </c:pt>
                <c:pt idx="7">
                  <c:v>31.10.08</c:v>
                </c:pt>
                <c:pt idx="8">
                  <c:v>13.11.08</c:v>
                </c:pt>
                <c:pt idx="9">
                  <c:v>20.11.08</c:v>
                </c:pt>
                <c:pt idx="10">
                  <c:v>20.11.08</c:v>
                </c:pt>
                <c:pt idx="11">
                  <c:v>20.11.08</c:v>
                </c:pt>
                <c:pt idx="12">
                  <c:v>20.11.08</c:v>
                </c:pt>
                <c:pt idx="13">
                  <c:v>25.11.08</c:v>
                </c:pt>
                <c:pt idx="14">
                  <c:v>1.12.08</c:v>
                </c:pt>
                <c:pt idx="15">
                  <c:v>1.12.08</c:v>
                </c:pt>
                <c:pt idx="16">
                  <c:v>4.12.08</c:v>
                </c:pt>
                <c:pt idx="17">
                  <c:v>10.12.08</c:v>
                </c:pt>
                <c:pt idx="18">
                  <c:v>10.12.08</c:v>
                </c:pt>
                <c:pt idx="19">
                  <c:v>10.12.08</c:v>
                </c:pt>
                <c:pt idx="20">
                  <c:v>11.12.08</c:v>
                </c:pt>
                <c:pt idx="21">
                  <c:v>11.12.08</c:v>
                </c:pt>
                <c:pt idx="22">
                  <c:v>11.12.08</c:v>
                </c:pt>
                <c:pt idx="23">
                  <c:v>15.12.08</c:v>
                </c:pt>
                <c:pt idx="24">
                  <c:v>16.12.08</c:v>
                </c:pt>
                <c:pt idx="25">
                  <c:v>17.12.08</c:v>
                </c:pt>
                <c:pt idx="26">
                  <c:v>18.12.08</c:v>
                </c:pt>
                <c:pt idx="27">
                  <c:v>19.12.08</c:v>
                </c:pt>
                <c:pt idx="28">
                  <c:v>22.12.08</c:v>
                </c:pt>
                <c:pt idx="29">
                  <c:v>23.12.08</c:v>
                </c:pt>
                <c:pt idx="30">
                  <c:v>24.12.08</c:v>
                </c:pt>
                <c:pt idx="31">
                  <c:v>24.12.08</c:v>
                </c:pt>
                <c:pt idx="32">
                  <c:v>25.12.08</c:v>
                </c:pt>
                <c:pt idx="33">
                  <c:v>25.12.08</c:v>
                </c:pt>
                <c:pt idx="34">
                  <c:v>25.12.08</c:v>
                </c:pt>
                <c:pt idx="35">
                  <c:v>25.12.08</c:v>
                </c:pt>
                <c:pt idx="36">
                  <c:v>26.12.08</c:v>
                </c:pt>
                <c:pt idx="37">
                  <c:v>28.12.08</c:v>
                </c:pt>
                <c:pt idx="38">
                  <c:v>29.12.08</c:v>
                </c:pt>
                <c:pt idx="39">
                  <c:v>1.1.09</c:v>
                </c:pt>
                <c:pt idx="40">
                  <c:v>1.1.09</c:v>
                </c:pt>
                <c:pt idx="41">
                  <c:v>1.1.09</c:v>
                </c:pt>
                <c:pt idx="42">
                  <c:v>2.1.09</c:v>
                </c:pt>
                <c:pt idx="43">
                  <c:v>2.1.09</c:v>
                </c:pt>
                <c:pt idx="44">
                  <c:v>5.1.09</c:v>
                </c:pt>
                <c:pt idx="45">
                  <c:v>7.1.09</c:v>
                </c:pt>
                <c:pt idx="46">
                  <c:v>7.1.09</c:v>
                </c:pt>
                <c:pt idx="47">
                  <c:v>7.1.09</c:v>
                </c:pt>
                <c:pt idx="48">
                  <c:v>8.1.09</c:v>
                </c:pt>
                <c:pt idx="49">
                  <c:v>8.1.09</c:v>
                </c:pt>
                <c:pt idx="50">
                  <c:v>9.1.09</c:v>
                </c:pt>
                <c:pt idx="51">
                  <c:v>12.1.09</c:v>
                </c:pt>
                <c:pt idx="52">
                  <c:v>14.1.09</c:v>
                </c:pt>
                <c:pt idx="53">
                  <c:v>15.1.09</c:v>
                </c:pt>
                <c:pt idx="54">
                  <c:v>15.1.09</c:v>
                </c:pt>
                <c:pt idx="55">
                  <c:v>15.1.09</c:v>
                </c:pt>
                <c:pt idx="56">
                  <c:v>15.1.09</c:v>
                </c:pt>
                <c:pt idx="57">
                  <c:v>16.1.09</c:v>
                </c:pt>
                <c:pt idx="58">
                  <c:v>18.1.09</c:v>
                </c:pt>
                <c:pt idx="59">
                  <c:v>18.1.09</c:v>
                </c:pt>
                <c:pt idx="60">
                  <c:v>19.1.09</c:v>
                </c:pt>
                <c:pt idx="61">
                  <c:v>20.1.09</c:v>
                </c:pt>
                <c:pt idx="62">
                  <c:v>21.1.09</c:v>
                </c:pt>
                <c:pt idx="63">
                  <c:v>22.1.09</c:v>
                </c:pt>
                <c:pt idx="64">
                  <c:v>22.1.09</c:v>
                </c:pt>
                <c:pt idx="65">
                  <c:v>22.1.09</c:v>
                </c:pt>
                <c:pt idx="66">
                  <c:v>23.1.09</c:v>
                </c:pt>
                <c:pt idx="67">
                  <c:v>23.1.09</c:v>
                </c:pt>
                <c:pt idx="68">
                  <c:v>25.1.09</c:v>
                </c:pt>
                <c:pt idx="69">
                  <c:v>26.1.09</c:v>
                </c:pt>
                <c:pt idx="70">
                  <c:v>28.1.09</c:v>
                </c:pt>
              </c:strCache>
            </c:strRef>
          </c:cat>
          <c:val>
            <c:numRef>
              <c:f>'ריכוז הסקרים'!$C$5:$BU$5</c:f>
              <c:numCache>
                <c:ptCount val="71"/>
                <c:pt idx="0">
                  <c:v>12</c:v>
                </c:pt>
                <c:pt idx="1">
                  <c:v>11</c:v>
                </c:pt>
                <c:pt idx="2">
                  <c:v>11</c:v>
                </c:pt>
                <c:pt idx="3">
                  <c:v>10</c:v>
                </c:pt>
                <c:pt idx="4">
                  <c:v>13</c:v>
                </c:pt>
                <c:pt idx="5">
                  <c:v>10</c:v>
                </c:pt>
                <c:pt idx="6">
                  <c:v>16.5</c:v>
                </c:pt>
                <c:pt idx="7">
                  <c:v>14</c:v>
                </c:pt>
                <c:pt idx="8">
                  <c:v>11</c:v>
                </c:pt>
                <c:pt idx="9">
                  <c:v>8</c:v>
                </c:pt>
                <c:pt idx="10">
                  <c:v>10</c:v>
                </c:pt>
                <c:pt idx="11">
                  <c:v>8</c:v>
                </c:pt>
                <c:pt idx="12">
                  <c:v>9</c:v>
                </c:pt>
                <c:pt idx="13">
                  <c:v>7</c:v>
                </c:pt>
                <c:pt idx="14">
                  <c:v>8</c:v>
                </c:pt>
                <c:pt idx="15">
                  <c:v>6</c:v>
                </c:pt>
                <c:pt idx="16">
                  <c:v>7</c:v>
                </c:pt>
                <c:pt idx="17">
                  <c:v>11</c:v>
                </c:pt>
                <c:pt idx="18">
                  <c:v>12</c:v>
                </c:pt>
                <c:pt idx="19">
                  <c:v>11</c:v>
                </c:pt>
                <c:pt idx="20">
                  <c:v>15</c:v>
                </c:pt>
                <c:pt idx="21">
                  <c:v>12</c:v>
                </c:pt>
                <c:pt idx="22">
                  <c:v>12</c:v>
                </c:pt>
                <c:pt idx="23">
                  <c:v>13</c:v>
                </c:pt>
                <c:pt idx="24">
                  <c:v>12</c:v>
                </c:pt>
                <c:pt idx="25">
                  <c:v>10</c:v>
                </c:pt>
                <c:pt idx="26">
                  <c:v>10</c:v>
                </c:pt>
                <c:pt idx="27">
                  <c:v>12</c:v>
                </c:pt>
                <c:pt idx="28">
                  <c:v>10</c:v>
                </c:pt>
                <c:pt idx="29">
                  <c:v>9.5</c:v>
                </c:pt>
                <c:pt idx="30">
                  <c:v>11</c:v>
                </c:pt>
                <c:pt idx="31">
                  <c:v>9</c:v>
                </c:pt>
                <c:pt idx="32">
                  <c:v>11</c:v>
                </c:pt>
                <c:pt idx="33">
                  <c:v>12</c:v>
                </c:pt>
                <c:pt idx="34">
                  <c:v>14</c:v>
                </c:pt>
                <c:pt idx="35">
                  <c:v>11</c:v>
                </c:pt>
                <c:pt idx="36">
                  <c:v>11</c:v>
                </c:pt>
                <c:pt idx="37">
                  <c:v>16</c:v>
                </c:pt>
                <c:pt idx="38">
                  <c:v>14</c:v>
                </c:pt>
                <c:pt idx="39">
                  <c:v>16</c:v>
                </c:pt>
                <c:pt idx="40">
                  <c:v>12</c:v>
                </c:pt>
                <c:pt idx="41">
                  <c:v>14</c:v>
                </c:pt>
                <c:pt idx="42">
                  <c:v>16</c:v>
                </c:pt>
                <c:pt idx="43">
                  <c:v>15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12</c:v>
                </c:pt>
                <c:pt idx="48">
                  <c:v>15</c:v>
                </c:pt>
                <c:pt idx="49">
                  <c:v>15</c:v>
                </c:pt>
                <c:pt idx="50">
                  <c:v>16</c:v>
                </c:pt>
                <c:pt idx="51">
                  <c:v>13</c:v>
                </c:pt>
                <c:pt idx="52">
                  <c:v>16</c:v>
                </c:pt>
                <c:pt idx="53">
                  <c:v>16</c:v>
                </c:pt>
                <c:pt idx="54">
                  <c:v>15</c:v>
                </c:pt>
                <c:pt idx="55">
                  <c:v>15</c:v>
                </c:pt>
                <c:pt idx="56">
                  <c:v>16</c:v>
                </c:pt>
                <c:pt idx="57">
                  <c:v>17</c:v>
                </c:pt>
                <c:pt idx="58">
                  <c:v>15</c:v>
                </c:pt>
                <c:pt idx="59">
                  <c:v>14</c:v>
                </c:pt>
                <c:pt idx="60">
                  <c:v>14</c:v>
                </c:pt>
                <c:pt idx="61">
                  <c:v>15</c:v>
                </c:pt>
                <c:pt idx="62">
                  <c:v>14</c:v>
                </c:pt>
                <c:pt idx="63">
                  <c:v>15</c:v>
                </c:pt>
                <c:pt idx="64">
                  <c:v>15</c:v>
                </c:pt>
                <c:pt idx="65">
                  <c:v>15</c:v>
                </c:pt>
                <c:pt idx="66">
                  <c:v>17</c:v>
                </c:pt>
                <c:pt idx="67">
                  <c:v>16</c:v>
                </c:pt>
                <c:pt idx="68">
                  <c:v>17</c:v>
                </c:pt>
                <c:pt idx="69">
                  <c:v>15</c:v>
                </c:pt>
                <c:pt idx="70">
                  <c:v>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'ריכוז הסקרים'!$B$6</c:f>
              <c:strCache>
                <c:ptCount val="1"/>
                <c:pt idx="0">
                  <c:v>ליכוד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'ריכוז הסקרים'!$C$2:$BU$2</c:f>
              <c:strCache>
                <c:ptCount val="71"/>
                <c:pt idx="0">
                  <c:v>24.10.08</c:v>
                </c:pt>
                <c:pt idx="1">
                  <c:v>27.10.08</c:v>
                </c:pt>
                <c:pt idx="2">
                  <c:v>27.10.08</c:v>
                </c:pt>
                <c:pt idx="3">
                  <c:v>28.10.08</c:v>
                </c:pt>
                <c:pt idx="4">
                  <c:v>30.10.08</c:v>
                </c:pt>
                <c:pt idx="5">
                  <c:v>30.10.08</c:v>
                </c:pt>
                <c:pt idx="6">
                  <c:v>30.10.08</c:v>
                </c:pt>
                <c:pt idx="7">
                  <c:v>31.10.08</c:v>
                </c:pt>
                <c:pt idx="8">
                  <c:v>13.11.08</c:v>
                </c:pt>
                <c:pt idx="9">
                  <c:v>20.11.08</c:v>
                </c:pt>
                <c:pt idx="10">
                  <c:v>20.11.08</c:v>
                </c:pt>
                <c:pt idx="11">
                  <c:v>20.11.08</c:v>
                </c:pt>
                <c:pt idx="12">
                  <c:v>20.11.08</c:v>
                </c:pt>
                <c:pt idx="13">
                  <c:v>25.11.08</c:v>
                </c:pt>
                <c:pt idx="14">
                  <c:v>1.12.08</c:v>
                </c:pt>
                <c:pt idx="15">
                  <c:v>1.12.08</c:v>
                </c:pt>
                <c:pt idx="16">
                  <c:v>4.12.08</c:v>
                </c:pt>
                <c:pt idx="17">
                  <c:v>10.12.08</c:v>
                </c:pt>
                <c:pt idx="18">
                  <c:v>10.12.08</c:v>
                </c:pt>
                <c:pt idx="19">
                  <c:v>10.12.08</c:v>
                </c:pt>
                <c:pt idx="20">
                  <c:v>11.12.08</c:v>
                </c:pt>
                <c:pt idx="21">
                  <c:v>11.12.08</c:v>
                </c:pt>
                <c:pt idx="22">
                  <c:v>11.12.08</c:v>
                </c:pt>
                <c:pt idx="23">
                  <c:v>15.12.08</c:v>
                </c:pt>
                <c:pt idx="24">
                  <c:v>16.12.08</c:v>
                </c:pt>
                <c:pt idx="25">
                  <c:v>17.12.08</c:v>
                </c:pt>
                <c:pt idx="26">
                  <c:v>18.12.08</c:v>
                </c:pt>
                <c:pt idx="27">
                  <c:v>19.12.08</c:v>
                </c:pt>
                <c:pt idx="28">
                  <c:v>22.12.08</c:v>
                </c:pt>
                <c:pt idx="29">
                  <c:v>23.12.08</c:v>
                </c:pt>
                <c:pt idx="30">
                  <c:v>24.12.08</c:v>
                </c:pt>
                <c:pt idx="31">
                  <c:v>24.12.08</c:v>
                </c:pt>
                <c:pt idx="32">
                  <c:v>25.12.08</c:v>
                </c:pt>
                <c:pt idx="33">
                  <c:v>25.12.08</c:v>
                </c:pt>
                <c:pt idx="34">
                  <c:v>25.12.08</c:v>
                </c:pt>
                <c:pt idx="35">
                  <c:v>25.12.08</c:v>
                </c:pt>
                <c:pt idx="36">
                  <c:v>26.12.08</c:v>
                </c:pt>
                <c:pt idx="37">
                  <c:v>28.12.08</c:v>
                </c:pt>
                <c:pt idx="38">
                  <c:v>29.12.08</c:v>
                </c:pt>
                <c:pt idx="39">
                  <c:v>1.1.09</c:v>
                </c:pt>
                <c:pt idx="40">
                  <c:v>1.1.09</c:v>
                </c:pt>
                <c:pt idx="41">
                  <c:v>1.1.09</c:v>
                </c:pt>
                <c:pt idx="42">
                  <c:v>2.1.09</c:v>
                </c:pt>
                <c:pt idx="43">
                  <c:v>2.1.09</c:v>
                </c:pt>
                <c:pt idx="44">
                  <c:v>5.1.09</c:v>
                </c:pt>
                <c:pt idx="45">
                  <c:v>7.1.09</c:v>
                </c:pt>
                <c:pt idx="46">
                  <c:v>7.1.09</c:v>
                </c:pt>
                <c:pt idx="47">
                  <c:v>7.1.09</c:v>
                </c:pt>
                <c:pt idx="48">
                  <c:v>8.1.09</c:v>
                </c:pt>
                <c:pt idx="49">
                  <c:v>8.1.09</c:v>
                </c:pt>
                <c:pt idx="50">
                  <c:v>9.1.09</c:v>
                </c:pt>
                <c:pt idx="51">
                  <c:v>12.1.09</c:v>
                </c:pt>
                <c:pt idx="52">
                  <c:v>14.1.09</c:v>
                </c:pt>
                <c:pt idx="53">
                  <c:v>15.1.09</c:v>
                </c:pt>
                <c:pt idx="54">
                  <c:v>15.1.09</c:v>
                </c:pt>
                <c:pt idx="55">
                  <c:v>15.1.09</c:v>
                </c:pt>
                <c:pt idx="56">
                  <c:v>15.1.09</c:v>
                </c:pt>
                <c:pt idx="57">
                  <c:v>16.1.09</c:v>
                </c:pt>
                <c:pt idx="58">
                  <c:v>18.1.09</c:v>
                </c:pt>
                <c:pt idx="59">
                  <c:v>18.1.09</c:v>
                </c:pt>
                <c:pt idx="60">
                  <c:v>19.1.09</c:v>
                </c:pt>
                <c:pt idx="61">
                  <c:v>20.1.09</c:v>
                </c:pt>
                <c:pt idx="62">
                  <c:v>21.1.09</c:v>
                </c:pt>
                <c:pt idx="63">
                  <c:v>22.1.09</c:v>
                </c:pt>
                <c:pt idx="64">
                  <c:v>22.1.09</c:v>
                </c:pt>
                <c:pt idx="65">
                  <c:v>22.1.09</c:v>
                </c:pt>
                <c:pt idx="66">
                  <c:v>23.1.09</c:v>
                </c:pt>
                <c:pt idx="67">
                  <c:v>23.1.09</c:v>
                </c:pt>
                <c:pt idx="68">
                  <c:v>25.1.09</c:v>
                </c:pt>
                <c:pt idx="69">
                  <c:v>26.1.09</c:v>
                </c:pt>
                <c:pt idx="70">
                  <c:v>28.1.09</c:v>
                </c:pt>
              </c:strCache>
            </c:strRef>
          </c:cat>
          <c:val>
            <c:numRef>
              <c:f>'ריכוז הסקרים'!$C$6:$BU$6</c:f>
              <c:numCache>
                <c:ptCount val="71"/>
                <c:pt idx="0">
                  <c:v>29</c:v>
                </c:pt>
                <c:pt idx="1">
                  <c:v>26</c:v>
                </c:pt>
                <c:pt idx="2">
                  <c:v>29</c:v>
                </c:pt>
                <c:pt idx="3">
                  <c:v>28</c:v>
                </c:pt>
                <c:pt idx="4">
                  <c:v>31</c:v>
                </c:pt>
                <c:pt idx="5">
                  <c:v>31</c:v>
                </c:pt>
                <c:pt idx="6">
                  <c:v>25.5</c:v>
                </c:pt>
                <c:pt idx="7">
                  <c:v>27</c:v>
                </c:pt>
                <c:pt idx="8">
                  <c:v>33</c:v>
                </c:pt>
                <c:pt idx="9">
                  <c:v>32</c:v>
                </c:pt>
                <c:pt idx="10">
                  <c:v>34</c:v>
                </c:pt>
                <c:pt idx="11">
                  <c:v>34</c:v>
                </c:pt>
                <c:pt idx="12">
                  <c:v>33</c:v>
                </c:pt>
                <c:pt idx="13">
                  <c:v>37</c:v>
                </c:pt>
                <c:pt idx="14">
                  <c:v>35</c:v>
                </c:pt>
                <c:pt idx="15">
                  <c:v>33</c:v>
                </c:pt>
                <c:pt idx="16">
                  <c:v>34</c:v>
                </c:pt>
                <c:pt idx="17">
                  <c:v>31</c:v>
                </c:pt>
                <c:pt idx="18">
                  <c:v>36</c:v>
                </c:pt>
                <c:pt idx="19">
                  <c:v>36</c:v>
                </c:pt>
                <c:pt idx="20">
                  <c:v>35</c:v>
                </c:pt>
                <c:pt idx="21">
                  <c:v>32</c:v>
                </c:pt>
                <c:pt idx="22">
                  <c:v>31</c:v>
                </c:pt>
                <c:pt idx="23">
                  <c:v>31</c:v>
                </c:pt>
                <c:pt idx="24">
                  <c:v>39</c:v>
                </c:pt>
                <c:pt idx="25">
                  <c:v>29</c:v>
                </c:pt>
                <c:pt idx="26">
                  <c:v>29</c:v>
                </c:pt>
                <c:pt idx="27">
                  <c:v>30</c:v>
                </c:pt>
                <c:pt idx="28">
                  <c:v>28</c:v>
                </c:pt>
                <c:pt idx="29">
                  <c:v>34</c:v>
                </c:pt>
                <c:pt idx="30">
                  <c:v>31</c:v>
                </c:pt>
                <c:pt idx="31">
                  <c:v>35.5</c:v>
                </c:pt>
                <c:pt idx="32">
                  <c:v>30</c:v>
                </c:pt>
                <c:pt idx="33">
                  <c:v>30</c:v>
                </c:pt>
                <c:pt idx="34">
                  <c:v>32</c:v>
                </c:pt>
                <c:pt idx="35">
                  <c:v>30</c:v>
                </c:pt>
                <c:pt idx="36">
                  <c:v>29</c:v>
                </c:pt>
                <c:pt idx="37">
                  <c:v>30</c:v>
                </c:pt>
                <c:pt idx="38">
                  <c:v>29</c:v>
                </c:pt>
                <c:pt idx="39">
                  <c:v>32</c:v>
                </c:pt>
                <c:pt idx="40">
                  <c:v>37.5</c:v>
                </c:pt>
                <c:pt idx="41">
                  <c:v>30</c:v>
                </c:pt>
                <c:pt idx="42">
                  <c:v>28</c:v>
                </c:pt>
                <c:pt idx="43">
                  <c:v>29</c:v>
                </c:pt>
                <c:pt idx="44">
                  <c:v>31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33</c:v>
                </c:pt>
                <c:pt idx="49">
                  <c:v>31</c:v>
                </c:pt>
                <c:pt idx="50">
                  <c:v>31</c:v>
                </c:pt>
                <c:pt idx="51">
                  <c:v>33</c:v>
                </c:pt>
                <c:pt idx="52">
                  <c:v>28</c:v>
                </c:pt>
                <c:pt idx="53">
                  <c:v>29</c:v>
                </c:pt>
                <c:pt idx="54">
                  <c:v>28</c:v>
                </c:pt>
                <c:pt idx="55">
                  <c:v>29</c:v>
                </c:pt>
                <c:pt idx="56">
                  <c:v>33</c:v>
                </c:pt>
                <c:pt idx="57">
                  <c:v>28</c:v>
                </c:pt>
                <c:pt idx="58">
                  <c:v>31</c:v>
                </c:pt>
                <c:pt idx="59">
                  <c:v>29</c:v>
                </c:pt>
                <c:pt idx="60">
                  <c:v>30</c:v>
                </c:pt>
                <c:pt idx="61">
                  <c:v>33</c:v>
                </c:pt>
                <c:pt idx="62">
                  <c:v>30</c:v>
                </c:pt>
                <c:pt idx="63">
                  <c:v>35</c:v>
                </c:pt>
                <c:pt idx="64">
                  <c:v>30</c:v>
                </c:pt>
                <c:pt idx="65">
                  <c:v>32</c:v>
                </c:pt>
                <c:pt idx="66">
                  <c:v>29</c:v>
                </c:pt>
                <c:pt idx="67">
                  <c:v>28</c:v>
                </c:pt>
                <c:pt idx="68">
                  <c:v>30</c:v>
                </c:pt>
                <c:pt idx="69">
                  <c:v>29</c:v>
                </c:pt>
                <c:pt idx="70">
                  <c:v>28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'ריכוז הסקרים'!$B$7</c:f>
              <c:strCache>
                <c:ptCount val="1"/>
                <c:pt idx="0">
                  <c:v>שס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'ריכוז הסקרים'!$C$2:$BU$2</c:f>
              <c:strCache>
                <c:ptCount val="71"/>
                <c:pt idx="0">
                  <c:v>24.10.08</c:v>
                </c:pt>
                <c:pt idx="1">
                  <c:v>27.10.08</c:v>
                </c:pt>
                <c:pt idx="2">
                  <c:v>27.10.08</c:v>
                </c:pt>
                <c:pt idx="3">
                  <c:v>28.10.08</c:v>
                </c:pt>
                <c:pt idx="4">
                  <c:v>30.10.08</c:v>
                </c:pt>
                <c:pt idx="5">
                  <c:v>30.10.08</c:v>
                </c:pt>
                <c:pt idx="6">
                  <c:v>30.10.08</c:v>
                </c:pt>
                <c:pt idx="7">
                  <c:v>31.10.08</c:v>
                </c:pt>
                <c:pt idx="8">
                  <c:v>13.11.08</c:v>
                </c:pt>
                <c:pt idx="9">
                  <c:v>20.11.08</c:v>
                </c:pt>
                <c:pt idx="10">
                  <c:v>20.11.08</c:v>
                </c:pt>
                <c:pt idx="11">
                  <c:v>20.11.08</c:v>
                </c:pt>
                <c:pt idx="12">
                  <c:v>20.11.08</c:v>
                </c:pt>
                <c:pt idx="13">
                  <c:v>25.11.08</c:v>
                </c:pt>
                <c:pt idx="14">
                  <c:v>1.12.08</c:v>
                </c:pt>
                <c:pt idx="15">
                  <c:v>1.12.08</c:v>
                </c:pt>
                <c:pt idx="16">
                  <c:v>4.12.08</c:v>
                </c:pt>
                <c:pt idx="17">
                  <c:v>10.12.08</c:v>
                </c:pt>
                <c:pt idx="18">
                  <c:v>10.12.08</c:v>
                </c:pt>
                <c:pt idx="19">
                  <c:v>10.12.08</c:v>
                </c:pt>
                <c:pt idx="20">
                  <c:v>11.12.08</c:v>
                </c:pt>
                <c:pt idx="21">
                  <c:v>11.12.08</c:v>
                </c:pt>
                <c:pt idx="22">
                  <c:v>11.12.08</c:v>
                </c:pt>
                <c:pt idx="23">
                  <c:v>15.12.08</c:v>
                </c:pt>
                <c:pt idx="24">
                  <c:v>16.12.08</c:v>
                </c:pt>
                <c:pt idx="25">
                  <c:v>17.12.08</c:v>
                </c:pt>
                <c:pt idx="26">
                  <c:v>18.12.08</c:v>
                </c:pt>
                <c:pt idx="27">
                  <c:v>19.12.08</c:v>
                </c:pt>
                <c:pt idx="28">
                  <c:v>22.12.08</c:v>
                </c:pt>
                <c:pt idx="29">
                  <c:v>23.12.08</c:v>
                </c:pt>
                <c:pt idx="30">
                  <c:v>24.12.08</c:v>
                </c:pt>
                <c:pt idx="31">
                  <c:v>24.12.08</c:v>
                </c:pt>
                <c:pt idx="32">
                  <c:v>25.12.08</c:v>
                </c:pt>
                <c:pt idx="33">
                  <c:v>25.12.08</c:v>
                </c:pt>
                <c:pt idx="34">
                  <c:v>25.12.08</c:v>
                </c:pt>
                <c:pt idx="35">
                  <c:v>25.12.08</c:v>
                </c:pt>
                <c:pt idx="36">
                  <c:v>26.12.08</c:v>
                </c:pt>
                <c:pt idx="37">
                  <c:v>28.12.08</c:v>
                </c:pt>
                <c:pt idx="38">
                  <c:v>29.12.08</c:v>
                </c:pt>
                <c:pt idx="39">
                  <c:v>1.1.09</c:v>
                </c:pt>
                <c:pt idx="40">
                  <c:v>1.1.09</c:v>
                </c:pt>
                <c:pt idx="41">
                  <c:v>1.1.09</c:v>
                </c:pt>
                <c:pt idx="42">
                  <c:v>2.1.09</c:v>
                </c:pt>
                <c:pt idx="43">
                  <c:v>2.1.09</c:v>
                </c:pt>
                <c:pt idx="44">
                  <c:v>5.1.09</c:v>
                </c:pt>
                <c:pt idx="45">
                  <c:v>7.1.09</c:v>
                </c:pt>
                <c:pt idx="46">
                  <c:v>7.1.09</c:v>
                </c:pt>
                <c:pt idx="47">
                  <c:v>7.1.09</c:v>
                </c:pt>
                <c:pt idx="48">
                  <c:v>8.1.09</c:v>
                </c:pt>
                <c:pt idx="49">
                  <c:v>8.1.09</c:v>
                </c:pt>
                <c:pt idx="50">
                  <c:v>9.1.09</c:v>
                </c:pt>
                <c:pt idx="51">
                  <c:v>12.1.09</c:v>
                </c:pt>
                <c:pt idx="52">
                  <c:v>14.1.09</c:v>
                </c:pt>
                <c:pt idx="53">
                  <c:v>15.1.09</c:v>
                </c:pt>
                <c:pt idx="54">
                  <c:v>15.1.09</c:v>
                </c:pt>
                <c:pt idx="55">
                  <c:v>15.1.09</c:v>
                </c:pt>
                <c:pt idx="56">
                  <c:v>15.1.09</c:v>
                </c:pt>
                <c:pt idx="57">
                  <c:v>16.1.09</c:v>
                </c:pt>
                <c:pt idx="58">
                  <c:v>18.1.09</c:v>
                </c:pt>
                <c:pt idx="59">
                  <c:v>18.1.09</c:v>
                </c:pt>
                <c:pt idx="60">
                  <c:v>19.1.09</c:v>
                </c:pt>
                <c:pt idx="61">
                  <c:v>20.1.09</c:v>
                </c:pt>
                <c:pt idx="62">
                  <c:v>21.1.09</c:v>
                </c:pt>
                <c:pt idx="63">
                  <c:v>22.1.09</c:v>
                </c:pt>
                <c:pt idx="64">
                  <c:v>22.1.09</c:v>
                </c:pt>
                <c:pt idx="65">
                  <c:v>22.1.09</c:v>
                </c:pt>
                <c:pt idx="66">
                  <c:v>23.1.09</c:v>
                </c:pt>
                <c:pt idx="67">
                  <c:v>23.1.09</c:v>
                </c:pt>
                <c:pt idx="68">
                  <c:v>25.1.09</c:v>
                </c:pt>
                <c:pt idx="69">
                  <c:v>26.1.09</c:v>
                </c:pt>
                <c:pt idx="70">
                  <c:v>28.1.09</c:v>
                </c:pt>
              </c:strCache>
            </c:strRef>
          </c:cat>
          <c:val>
            <c:numRef>
              <c:f>'ריכוז הסקרים'!$C$7:$BU$7</c:f>
              <c:numCache>
                <c:ptCount val="71"/>
                <c:pt idx="0">
                  <c:v>9</c:v>
                </c:pt>
                <c:pt idx="1">
                  <c:v>11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10</c:v>
                </c:pt>
                <c:pt idx="6">
                  <c:v>11.5</c:v>
                </c:pt>
                <c:pt idx="7">
                  <c:v>11</c:v>
                </c:pt>
                <c:pt idx="8">
                  <c:v>10</c:v>
                </c:pt>
                <c:pt idx="9">
                  <c:v>11</c:v>
                </c:pt>
                <c:pt idx="10">
                  <c:v>10</c:v>
                </c:pt>
                <c:pt idx="11">
                  <c:v>13</c:v>
                </c:pt>
                <c:pt idx="12">
                  <c:v>9</c:v>
                </c:pt>
                <c:pt idx="13">
                  <c:v>11</c:v>
                </c:pt>
                <c:pt idx="14">
                  <c:v>10</c:v>
                </c:pt>
                <c:pt idx="15">
                  <c:v>12</c:v>
                </c:pt>
                <c:pt idx="16">
                  <c:v>11</c:v>
                </c:pt>
                <c:pt idx="17">
                  <c:v>11</c:v>
                </c:pt>
                <c:pt idx="18">
                  <c:v>9</c:v>
                </c:pt>
                <c:pt idx="19">
                  <c:v>12</c:v>
                </c:pt>
                <c:pt idx="20">
                  <c:v>12</c:v>
                </c:pt>
                <c:pt idx="21">
                  <c:v>10</c:v>
                </c:pt>
                <c:pt idx="22">
                  <c:v>9</c:v>
                </c:pt>
                <c:pt idx="23">
                  <c:v>11</c:v>
                </c:pt>
                <c:pt idx="24">
                  <c:v>12</c:v>
                </c:pt>
                <c:pt idx="25">
                  <c:v>12</c:v>
                </c:pt>
                <c:pt idx="26">
                  <c:v>10</c:v>
                </c:pt>
                <c:pt idx="27">
                  <c:v>9</c:v>
                </c:pt>
                <c:pt idx="28">
                  <c:v>10</c:v>
                </c:pt>
                <c:pt idx="29">
                  <c:v>8.5</c:v>
                </c:pt>
                <c:pt idx="30">
                  <c:v>12</c:v>
                </c:pt>
                <c:pt idx="31">
                  <c:v>8.5</c:v>
                </c:pt>
                <c:pt idx="32">
                  <c:v>13</c:v>
                </c:pt>
                <c:pt idx="33">
                  <c:v>10</c:v>
                </c:pt>
                <c:pt idx="34">
                  <c:v>12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8</c:v>
                </c:pt>
                <c:pt idx="39">
                  <c:v>9</c:v>
                </c:pt>
                <c:pt idx="40">
                  <c:v>8</c:v>
                </c:pt>
                <c:pt idx="41">
                  <c:v>8</c:v>
                </c:pt>
                <c:pt idx="42">
                  <c:v>11</c:v>
                </c:pt>
                <c:pt idx="43">
                  <c:v>11</c:v>
                </c:pt>
                <c:pt idx="44">
                  <c:v>9</c:v>
                </c:pt>
                <c:pt idx="45">
                  <c:v>11</c:v>
                </c:pt>
                <c:pt idx="46">
                  <c:v>10</c:v>
                </c:pt>
                <c:pt idx="47">
                  <c:v>7</c:v>
                </c:pt>
                <c:pt idx="48">
                  <c:v>10</c:v>
                </c:pt>
                <c:pt idx="49">
                  <c:v>9</c:v>
                </c:pt>
                <c:pt idx="50">
                  <c:v>10</c:v>
                </c:pt>
                <c:pt idx="51">
                  <c:v>8</c:v>
                </c:pt>
                <c:pt idx="52">
                  <c:v>10</c:v>
                </c:pt>
                <c:pt idx="53">
                  <c:v>9</c:v>
                </c:pt>
                <c:pt idx="54">
                  <c:v>10</c:v>
                </c:pt>
                <c:pt idx="55">
                  <c:v>8</c:v>
                </c:pt>
                <c:pt idx="56">
                  <c:v>10</c:v>
                </c:pt>
                <c:pt idx="57">
                  <c:v>9</c:v>
                </c:pt>
                <c:pt idx="58">
                  <c:v>12</c:v>
                </c:pt>
                <c:pt idx="59">
                  <c:v>10</c:v>
                </c:pt>
                <c:pt idx="60">
                  <c:v>10</c:v>
                </c:pt>
                <c:pt idx="61">
                  <c:v>9</c:v>
                </c:pt>
                <c:pt idx="62">
                  <c:v>11</c:v>
                </c:pt>
                <c:pt idx="63">
                  <c:v>9</c:v>
                </c:pt>
                <c:pt idx="64">
                  <c:v>10</c:v>
                </c:pt>
                <c:pt idx="65">
                  <c:v>9</c:v>
                </c:pt>
                <c:pt idx="66">
                  <c:v>10</c:v>
                </c:pt>
                <c:pt idx="67">
                  <c:v>9</c:v>
                </c:pt>
                <c:pt idx="68">
                  <c:v>10</c:v>
                </c:pt>
                <c:pt idx="69">
                  <c:v>11</c:v>
                </c:pt>
                <c:pt idx="70">
                  <c:v>10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'ריכוז הסקרים'!$B$8</c:f>
              <c:strCache>
                <c:ptCount val="1"/>
                <c:pt idx="0">
                  <c:v>ישראל ביתנו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'ריכוז הסקרים'!$C$2:$BU$2</c:f>
              <c:strCache>
                <c:ptCount val="71"/>
                <c:pt idx="0">
                  <c:v>24.10.08</c:v>
                </c:pt>
                <c:pt idx="1">
                  <c:v>27.10.08</c:v>
                </c:pt>
                <c:pt idx="2">
                  <c:v>27.10.08</c:v>
                </c:pt>
                <c:pt idx="3">
                  <c:v>28.10.08</c:v>
                </c:pt>
                <c:pt idx="4">
                  <c:v>30.10.08</c:v>
                </c:pt>
                <c:pt idx="5">
                  <c:v>30.10.08</c:v>
                </c:pt>
                <c:pt idx="6">
                  <c:v>30.10.08</c:v>
                </c:pt>
                <c:pt idx="7">
                  <c:v>31.10.08</c:v>
                </c:pt>
                <c:pt idx="8">
                  <c:v>13.11.08</c:v>
                </c:pt>
                <c:pt idx="9">
                  <c:v>20.11.08</c:v>
                </c:pt>
                <c:pt idx="10">
                  <c:v>20.11.08</c:v>
                </c:pt>
                <c:pt idx="11">
                  <c:v>20.11.08</c:v>
                </c:pt>
                <c:pt idx="12">
                  <c:v>20.11.08</c:v>
                </c:pt>
                <c:pt idx="13">
                  <c:v>25.11.08</c:v>
                </c:pt>
                <c:pt idx="14">
                  <c:v>1.12.08</c:v>
                </c:pt>
                <c:pt idx="15">
                  <c:v>1.12.08</c:v>
                </c:pt>
                <c:pt idx="16">
                  <c:v>4.12.08</c:v>
                </c:pt>
                <c:pt idx="17">
                  <c:v>10.12.08</c:v>
                </c:pt>
                <c:pt idx="18">
                  <c:v>10.12.08</c:v>
                </c:pt>
                <c:pt idx="19">
                  <c:v>10.12.08</c:v>
                </c:pt>
                <c:pt idx="20">
                  <c:v>11.12.08</c:v>
                </c:pt>
                <c:pt idx="21">
                  <c:v>11.12.08</c:v>
                </c:pt>
                <c:pt idx="22">
                  <c:v>11.12.08</c:v>
                </c:pt>
                <c:pt idx="23">
                  <c:v>15.12.08</c:v>
                </c:pt>
                <c:pt idx="24">
                  <c:v>16.12.08</c:v>
                </c:pt>
                <c:pt idx="25">
                  <c:v>17.12.08</c:v>
                </c:pt>
                <c:pt idx="26">
                  <c:v>18.12.08</c:v>
                </c:pt>
                <c:pt idx="27">
                  <c:v>19.12.08</c:v>
                </c:pt>
                <c:pt idx="28">
                  <c:v>22.12.08</c:v>
                </c:pt>
                <c:pt idx="29">
                  <c:v>23.12.08</c:v>
                </c:pt>
                <c:pt idx="30">
                  <c:v>24.12.08</c:v>
                </c:pt>
                <c:pt idx="31">
                  <c:v>24.12.08</c:v>
                </c:pt>
                <c:pt idx="32">
                  <c:v>25.12.08</c:v>
                </c:pt>
                <c:pt idx="33">
                  <c:v>25.12.08</c:v>
                </c:pt>
                <c:pt idx="34">
                  <c:v>25.12.08</c:v>
                </c:pt>
                <c:pt idx="35">
                  <c:v>25.12.08</c:v>
                </c:pt>
                <c:pt idx="36">
                  <c:v>26.12.08</c:v>
                </c:pt>
                <c:pt idx="37">
                  <c:v>28.12.08</c:v>
                </c:pt>
                <c:pt idx="38">
                  <c:v>29.12.08</c:v>
                </c:pt>
                <c:pt idx="39">
                  <c:v>1.1.09</c:v>
                </c:pt>
                <c:pt idx="40">
                  <c:v>1.1.09</c:v>
                </c:pt>
                <c:pt idx="41">
                  <c:v>1.1.09</c:v>
                </c:pt>
                <c:pt idx="42">
                  <c:v>2.1.09</c:v>
                </c:pt>
                <c:pt idx="43">
                  <c:v>2.1.09</c:v>
                </c:pt>
                <c:pt idx="44">
                  <c:v>5.1.09</c:v>
                </c:pt>
                <c:pt idx="45">
                  <c:v>7.1.09</c:v>
                </c:pt>
                <c:pt idx="46">
                  <c:v>7.1.09</c:v>
                </c:pt>
                <c:pt idx="47">
                  <c:v>7.1.09</c:v>
                </c:pt>
                <c:pt idx="48">
                  <c:v>8.1.09</c:v>
                </c:pt>
                <c:pt idx="49">
                  <c:v>8.1.09</c:v>
                </c:pt>
                <c:pt idx="50">
                  <c:v>9.1.09</c:v>
                </c:pt>
                <c:pt idx="51">
                  <c:v>12.1.09</c:v>
                </c:pt>
                <c:pt idx="52">
                  <c:v>14.1.09</c:v>
                </c:pt>
                <c:pt idx="53">
                  <c:v>15.1.09</c:v>
                </c:pt>
                <c:pt idx="54">
                  <c:v>15.1.09</c:v>
                </c:pt>
                <c:pt idx="55">
                  <c:v>15.1.09</c:v>
                </c:pt>
                <c:pt idx="56">
                  <c:v>15.1.09</c:v>
                </c:pt>
                <c:pt idx="57">
                  <c:v>16.1.09</c:v>
                </c:pt>
                <c:pt idx="58">
                  <c:v>18.1.09</c:v>
                </c:pt>
                <c:pt idx="59">
                  <c:v>18.1.09</c:v>
                </c:pt>
                <c:pt idx="60">
                  <c:v>19.1.09</c:v>
                </c:pt>
                <c:pt idx="61">
                  <c:v>20.1.09</c:v>
                </c:pt>
                <c:pt idx="62">
                  <c:v>21.1.09</c:v>
                </c:pt>
                <c:pt idx="63">
                  <c:v>22.1.09</c:v>
                </c:pt>
                <c:pt idx="64">
                  <c:v>22.1.09</c:v>
                </c:pt>
                <c:pt idx="65">
                  <c:v>22.1.09</c:v>
                </c:pt>
                <c:pt idx="66">
                  <c:v>23.1.09</c:v>
                </c:pt>
                <c:pt idx="67">
                  <c:v>23.1.09</c:v>
                </c:pt>
                <c:pt idx="68">
                  <c:v>25.1.09</c:v>
                </c:pt>
                <c:pt idx="69">
                  <c:v>26.1.09</c:v>
                </c:pt>
                <c:pt idx="70">
                  <c:v>28.1.09</c:v>
                </c:pt>
              </c:strCache>
            </c:strRef>
          </c:cat>
          <c:val>
            <c:numRef>
              <c:f>'ריכוז הסקרים'!$C$8:$BU$8</c:f>
              <c:numCache>
                <c:ptCount val="71"/>
                <c:pt idx="0">
                  <c:v>11</c:v>
                </c:pt>
                <c:pt idx="1">
                  <c:v>9</c:v>
                </c:pt>
                <c:pt idx="2">
                  <c:v>11</c:v>
                </c:pt>
                <c:pt idx="3">
                  <c:v>9</c:v>
                </c:pt>
                <c:pt idx="4">
                  <c:v>8</c:v>
                </c:pt>
                <c:pt idx="5">
                  <c:v>11</c:v>
                </c:pt>
                <c:pt idx="6">
                  <c:v>10.5</c:v>
                </c:pt>
                <c:pt idx="7">
                  <c:v>11</c:v>
                </c:pt>
                <c:pt idx="8">
                  <c:v>7</c:v>
                </c:pt>
                <c:pt idx="9">
                  <c:v>9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8</c:v>
                </c:pt>
                <c:pt idx="14">
                  <c:v>10</c:v>
                </c:pt>
                <c:pt idx="15">
                  <c:v>11</c:v>
                </c:pt>
                <c:pt idx="16">
                  <c:v>10</c:v>
                </c:pt>
                <c:pt idx="17">
                  <c:v>10</c:v>
                </c:pt>
                <c:pt idx="18">
                  <c:v>9</c:v>
                </c:pt>
                <c:pt idx="19">
                  <c:v>9</c:v>
                </c:pt>
                <c:pt idx="20">
                  <c:v>11</c:v>
                </c:pt>
                <c:pt idx="21">
                  <c:v>10</c:v>
                </c:pt>
                <c:pt idx="22">
                  <c:v>11</c:v>
                </c:pt>
                <c:pt idx="23">
                  <c:v>10</c:v>
                </c:pt>
                <c:pt idx="24">
                  <c:v>9</c:v>
                </c:pt>
                <c:pt idx="25">
                  <c:v>12</c:v>
                </c:pt>
                <c:pt idx="26">
                  <c:v>11</c:v>
                </c:pt>
                <c:pt idx="27">
                  <c:v>12</c:v>
                </c:pt>
                <c:pt idx="28">
                  <c:v>11</c:v>
                </c:pt>
                <c:pt idx="29">
                  <c:v>10</c:v>
                </c:pt>
                <c:pt idx="30">
                  <c:v>13</c:v>
                </c:pt>
                <c:pt idx="31">
                  <c:v>11</c:v>
                </c:pt>
                <c:pt idx="32">
                  <c:v>11</c:v>
                </c:pt>
                <c:pt idx="33">
                  <c:v>12</c:v>
                </c:pt>
                <c:pt idx="34">
                  <c:v>12</c:v>
                </c:pt>
                <c:pt idx="35">
                  <c:v>10</c:v>
                </c:pt>
                <c:pt idx="36">
                  <c:v>12</c:v>
                </c:pt>
                <c:pt idx="37">
                  <c:v>10</c:v>
                </c:pt>
                <c:pt idx="38">
                  <c:v>13</c:v>
                </c:pt>
                <c:pt idx="39">
                  <c:v>11</c:v>
                </c:pt>
                <c:pt idx="40">
                  <c:v>15</c:v>
                </c:pt>
                <c:pt idx="41">
                  <c:v>11</c:v>
                </c:pt>
                <c:pt idx="42">
                  <c:v>12</c:v>
                </c:pt>
                <c:pt idx="43">
                  <c:v>12</c:v>
                </c:pt>
                <c:pt idx="44">
                  <c:v>13</c:v>
                </c:pt>
                <c:pt idx="45">
                  <c:v>10</c:v>
                </c:pt>
                <c:pt idx="46">
                  <c:v>10</c:v>
                </c:pt>
                <c:pt idx="47">
                  <c:v>11</c:v>
                </c:pt>
                <c:pt idx="48">
                  <c:v>10</c:v>
                </c:pt>
                <c:pt idx="49">
                  <c:v>12</c:v>
                </c:pt>
                <c:pt idx="50">
                  <c:v>14</c:v>
                </c:pt>
                <c:pt idx="51">
                  <c:v>13</c:v>
                </c:pt>
                <c:pt idx="52">
                  <c:v>14</c:v>
                </c:pt>
                <c:pt idx="53">
                  <c:v>12</c:v>
                </c:pt>
                <c:pt idx="54">
                  <c:v>15</c:v>
                </c:pt>
                <c:pt idx="55">
                  <c:v>13</c:v>
                </c:pt>
                <c:pt idx="56">
                  <c:v>14</c:v>
                </c:pt>
                <c:pt idx="57">
                  <c:v>14</c:v>
                </c:pt>
                <c:pt idx="58">
                  <c:v>13</c:v>
                </c:pt>
                <c:pt idx="59">
                  <c:v>14</c:v>
                </c:pt>
                <c:pt idx="60">
                  <c:v>15</c:v>
                </c:pt>
                <c:pt idx="61">
                  <c:v>13</c:v>
                </c:pt>
                <c:pt idx="62">
                  <c:v>16</c:v>
                </c:pt>
                <c:pt idx="63">
                  <c:v>12</c:v>
                </c:pt>
                <c:pt idx="64">
                  <c:v>15</c:v>
                </c:pt>
                <c:pt idx="65">
                  <c:v>16</c:v>
                </c:pt>
                <c:pt idx="66">
                  <c:v>14</c:v>
                </c:pt>
                <c:pt idx="67">
                  <c:v>16</c:v>
                </c:pt>
                <c:pt idx="68">
                  <c:v>16</c:v>
                </c:pt>
                <c:pt idx="69">
                  <c:v>16</c:v>
                </c:pt>
                <c:pt idx="70">
                  <c:v>15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'ריכוז הסקרים'!$B$9</c:f>
              <c:strCache>
                <c:ptCount val="1"/>
                <c:pt idx="0">
                  <c:v>הבית היהודי (מפד"ל)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'ריכוז הסקרים'!$C$2:$BU$2</c:f>
              <c:strCache>
                <c:ptCount val="71"/>
                <c:pt idx="0">
                  <c:v>24.10.08</c:v>
                </c:pt>
                <c:pt idx="1">
                  <c:v>27.10.08</c:v>
                </c:pt>
                <c:pt idx="2">
                  <c:v>27.10.08</c:v>
                </c:pt>
                <c:pt idx="3">
                  <c:v>28.10.08</c:v>
                </c:pt>
                <c:pt idx="4">
                  <c:v>30.10.08</c:v>
                </c:pt>
                <c:pt idx="5">
                  <c:v>30.10.08</c:v>
                </c:pt>
                <c:pt idx="6">
                  <c:v>30.10.08</c:v>
                </c:pt>
                <c:pt idx="7">
                  <c:v>31.10.08</c:v>
                </c:pt>
                <c:pt idx="8">
                  <c:v>13.11.08</c:v>
                </c:pt>
                <c:pt idx="9">
                  <c:v>20.11.08</c:v>
                </c:pt>
                <c:pt idx="10">
                  <c:v>20.11.08</c:v>
                </c:pt>
                <c:pt idx="11">
                  <c:v>20.11.08</c:v>
                </c:pt>
                <c:pt idx="12">
                  <c:v>20.11.08</c:v>
                </c:pt>
                <c:pt idx="13">
                  <c:v>25.11.08</c:v>
                </c:pt>
                <c:pt idx="14">
                  <c:v>1.12.08</c:v>
                </c:pt>
                <c:pt idx="15">
                  <c:v>1.12.08</c:v>
                </c:pt>
                <c:pt idx="16">
                  <c:v>4.12.08</c:v>
                </c:pt>
                <c:pt idx="17">
                  <c:v>10.12.08</c:v>
                </c:pt>
                <c:pt idx="18">
                  <c:v>10.12.08</c:v>
                </c:pt>
                <c:pt idx="19">
                  <c:v>10.12.08</c:v>
                </c:pt>
                <c:pt idx="20">
                  <c:v>11.12.08</c:v>
                </c:pt>
                <c:pt idx="21">
                  <c:v>11.12.08</c:v>
                </c:pt>
                <c:pt idx="22">
                  <c:v>11.12.08</c:v>
                </c:pt>
                <c:pt idx="23">
                  <c:v>15.12.08</c:v>
                </c:pt>
                <c:pt idx="24">
                  <c:v>16.12.08</c:v>
                </c:pt>
                <c:pt idx="25">
                  <c:v>17.12.08</c:v>
                </c:pt>
                <c:pt idx="26">
                  <c:v>18.12.08</c:v>
                </c:pt>
                <c:pt idx="27">
                  <c:v>19.12.08</c:v>
                </c:pt>
                <c:pt idx="28">
                  <c:v>22.12.08</c:v>
                </c:pt>
                <c:pt idx="29">
                  <c:v>23.12.08</c:v>
                </c:pt>
                <c:pt idx="30">
                  <c:v>24.12.08</c:v>
                </c:pt>
                <c:pt idx="31">
                  <c:v>24.12.08</c:v>
                </c:pt>
                <c:pt idx="32">
                  <c:v>25.12.08</c:v>
                </c:pt>
                <c:pt idx="33">
                  <c:v>25.12.08</c:v>
                </c:pt>
                <c:pt idx="34">
                  <c:v>25.12.08</c:v>
                </c:pt>
                <c:pt idx="35">
                  <c:v>25.12.08</c:v>
                </c:pt>
                <c:pt idx="36">
                  <c:v>26.12.08</c:v>
                </c:pt>
                <c:pt idx="37">
                  <c:v>28.12.08</c:v>
                </c:pt>
                <c:pt idx="38">
                  <c:v>29.12.08</c:v>
                </c:pt>
                <c:pt idx="39">
                  <c:v>1.1.09</c:v>
                </c:pt>
                <c:pt idx="40">
                  <c:v>1.1.09</c:v>
                </c:pt>
                <c:pt idx="41">
                  <c:v>1.1.09</c:v>
                </c:pt>
                <c:pt idx="42">
                  <c:v>2.1.09</c:v>
                </c:pt>
                <c:pt idx="43">
                  <c:v>2.1.09</c:v>
                </c:pt>
                <c:pt idx="44">
                  <c:v>5.1.09</c:v>
                </c:pt>
                <c:pt idx="45">
                  <c:v>7.1.09</c:v>
                </c:pt>
                <c:pt idx="46">
                  <c:v>7.1.09</c:v>
                </c:pt>
                <c:pt idx="47">
                  <c:v>7.1.09</c:v>
                </c:pt>
                <c:pt idx="48">
                  <c:v>8.1.09</c:v>
                </c:pt>
                <c:pt idx="49">
                  <c:v>8.1.09</c:v>
                </c:pt>
                <c:pt idx="50">
                  <c:v>9.1.09</c:v>
                </c:pt>
                <c:pt idx="51">
                  <c:v>12.1.09</c:v>
                </c:pt>
                <c:pt idx="52">
                  <c:v>14.1.09</c:v>
                </c:pt>
                <c:pt idx="53">
                  <c:v>15.1.09</c:v>
                </c:pt>
                <c:pt idx="54">
                  <c:v>15.1.09</c:v>
                </c:pt>
                <c:pt idx="55">
                  <c:v>15.1.09</c:v>
                </c:pt>
                <c:pt idx="56">
                  <c:v>15.1.09</c:v>
                </c:pt>
                <c:pt idx="57">
                  <c:v>16.1.09</c:v>
                </c:pt>
                <c:pt idx="58">
                  <c:v>18.1.09</c:v>
                </c:pt>
                <c:pt idx="59">
                  <c:v>18.1.09</c:v>
                </c:pt>
                <c:pt idx="60">
                  <c:v>19.1.09</c:v>
                </c:pt>
                <c:pt idx="61">
                  <c:v>20.1.09</c:v>
                </c:pt>
                <c:pt idx="62">
                  <c:v>21.1.09</c:v>
                </c:pt>
                <c:pt idx="63">
                  <c:v>22.1.09</c:v>
                </c:pt>
                <c:pt idx="64">
                  <c:v>22.1.09</c:v>
                </c:pt>
                <c:pt idx="65">
                  <c:v>22.1.09</c:v>
                </c:pt>
                <c:pt idx="66">
                  <c:v>23.1.09</c:v>
                </c:pt>
                <c:pt idx="67">
                  <c:v>23.1.09</c:v>
                </c:pt>
                <c:pt idx="68">
                  <c:v>25.1.09</c:v>
                </c:pt>
                <c:pt idx="69">
                  <c:v>26.1.09</c:v>
                </c:pt>
                <c:pt idx="70">
                  <c:v>28.1.09</c:v>
                </c:pt>
              </c:strCache>
            </c:strRef>
          </c:cat>
          <c:val>
            <c:numRef>
              <c:f>'ריכוז הסקרים'!$C$9:$BU$9</c:f>
              <c:numCache>
                <c:ptCount val="71"/>
                <c:pt idx="0">
                  <c:v>8</c:v>
                </c:pt>
                <c:pt idx="1">
                  <c:v>7</c:v>
                </c:pt>
                <c:pt idx="2">
                  <c:v>7</c:v>
                </c:pt>
                <c:pt idx="3">
                  <c:v>6</c:v>
                </c:pt>
                <c:pt idx="4">
                  <c:v>6</c:v>
                </c:pt>
                <c:pt idx="5">
                  <c:v>3</c:v>
                </c:pt>
                <c:pt idx="6">
                  <c:v>7.5</c:v>
                </c:pt>
                <c:pt idx="7">
                  <c:v>9</c:v>
                </c:pt>
                <c:pt idx="8">
                  <c:v>6</c:v>
                </c:pt>
                <c:pt idx="9">
                  <c:v>6</c:v>
                </c:pt>
                <c:pt idx="10">
                  <c:v>4</c:v>
                </c:pt>
                <c:pt idx="11">
                  <c:v>7</c:v>
                </c:pt>
                <c:pt idx="12">
                  <c:v>7</c:v>
                </c:pt>
                <c:pt idx="13">
                  <c:v>4</c:v>
                </c:pt>
                <c:pt idx="14">
                  <c:v>5</c:v>
                </c:pt>
                <c:pt idx="15">
                  <c:v>7</c:v>
                </c:pt>
                <c:pt idx="16">
                  <c:v>6</c:v>
                </c:pt>
                <c:pt idx="17">
                  <c:v>6</c:v>
                </c:pt>
                <c:pt idx="18">
                  <c:v>4</c:v>
                </c:pt>
                <c:pt idx="19">
                  <c:v>5</c:v>
                </c:pt>
                <c:pt idx="20">
                  <c:v>4</c:v>
                </c:pt>
                <c:pt idx="21">
                  <c:v>6</c:v>
                </c:pt>
                <c:pt idx="22">
                  <c:v>6</c:v>
                </c:pt>
                <c:pt idx="23">
                  <c:v>5</c:v>
                </c:pt>
                <c:pt idx="24">
                  <c:v>4</c:v>
                </c:pt>
                <c:pt idx="25">
                  <c:v>4</c:v>
                </c:pt>
                <c:pt idx="26">
                  <c:v>6</c:v>
                </c:pt>
                <c:pt idx="27">
                  <c:v>5</c:v>
                </c:pt>
                <c:pt idx="28">
                  <c:v>5</c:v>
                </c:pt>
                <c:pt idx="29">
                  <c:v>6</c:v>
                </c:pt>
                <c:pt idx="30">
                  <c:v>5</c:v>
                </c:pt>
                <c:pt idx="31">
                  <c:v>5</c:v>
                </c:pt>
                <c:pt idx="32">
                  <c:v>6</c:v>
                </c:pt>
                <c:pt idx="33">
                  <c:v>5</c:v>
                </c:pt>
                <c:pt idx="34">
                  <c:v>4</c:v>
                </c:pt>
                <c:pt idx="35">
                  <c:v>6</c:v>
                </c:pt>
                <c:pt idx="36">
                  <c:v>3</c:v>
                </c:pt>
                <c:pt idx="37">
                  <c:v>2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4</c:v>
                </c:pt>
                <c:pt idx="43">
                  <c:v>3</c:v>
                </c:pt>
                <c:pt idx="44">
                  <c:v>2</c:v>
                </c:pt>
                <c:pt idx="45">
                  <c:v>2</c:v>
                </c:pt>
                <c:pt idx="46">
                  <c:v>4</c:v>
                </c:pt>
                <c:pt idx="47">
                  <c:v>5</c:v>
                </c:pt>
                <c:pt idx="48">
                  <c:v>0</c:v>
                </c:pt>
                <c:pt idx="49">
                  <c:v>2</c:v>
                </c:pt>
                <c:pt idx="50">
                  <c:v>4</c:v>
                </c:pt>
                <c:pt idx="51">
                  <c:v>0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2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2</c:v>
                </c:pt>
                <c:pt idx="60">
                  <c:v>2</c:v>
                </c:pt>
                <c:pt idx="61">
                  <c:v>4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4</c:v>
                </c:pt>
                <c:pt idx="66">
                  <c:v>2</c:v>
                </c:pt>
                <c:pt idx="67">
                  <c:v>4</c:v>
                </c:pt>
                <c:pt idx="68">
                  <c:v>3</c:v>
                </c:pt>
                <c:pt idx="69">
                  <c:v>0</c:v>
                </c:pt>
                <c:pt idx="70">
                  <c:v>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'ריכוז הסקרים'!$B$10</c:f>
              <c:strCache>
                <c:ptCount val="1"/>
                <c:pt idx="0">
                  <c:v>הגמלאים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'ריכוז הסקרים'!$C$2:$BU$2</c:f>
              <c:strCache>
                <c:ptCount val="71"/>
                <c:pt idx="0">
                  <c:v>24.10.08</c:v>
                </c:pt>
                <c:pt idx="1">
                  <c:v>27.10.08</c:v>
                </c:pt>
                <c:pt idx="2">
                  <c:v>27.10.08</c:v>
                </c:pt>
                <c:pt idx="3">
                  <c:v>28.10.08</c:v>
                </c:pt>
                <c:pt idx="4">
                  <c:v>30.10.08</c:v>
                </c:pt>
                <c:pt idx="5">
                  <c:v>30.10.08</c:v>
                </c:pt>
                <c:pt idx="6">
                  <c:v>30.10.08</c:v>
                </c:pt>
                <c:pt idx="7">
                  <c:v>31.10.08</c:v>
                </c:pt>
                <c:pt idx="8">
                  <c:v>13.11.08</c:v>
                </c:pt>
                <c:pt idx="9">
                  <c:v>20.11.08</c:v>
                </c:pt>
                <c:pt idx="10">
                  <c:v>20.11.08</c:v>
                </c:pt>
                <c:pt idx="11">
                  <c:v>20.11.08</c:v>
                </c:pt>
                <c:pt idx="12">
                  <c:v>20.11.08</c:v>
                </c:pt>
                <c:pt idx="13">
                  <c:v>25.11.08</c:v>
                </c:pt>
                <c:pt idx="14">
                  <c:v>1.12.08</c:v>
                </c:pt>
                <c:pt idx="15">
                  <c:v>1.12.08</c:v>
                </c:pt>
                <c:pt idx="16">
                  <c:v>4.12.08</c:v>
                </c:pt>
                <c:pt idx="17">
                  <c:v>10.12.08</c:v>
                </c:pt>
                <c:pt idx="18">
                  <c:v>10.12.08</c:v>
                </c:pt>
                <c:pt idx="19">
                  <c:v>10.12.08</c:v>
                </c:pt>
                <c:pt idx="20">
                  <c:v>11.12.08</c:v>
                </c:pt>
                <c:pt idx="21">
                  <c:v>11.12.08</c:v>
                </c:pt>
                <c:pt idx="22">
                  <c:v>11.12.08</c:v>
                </c:pt>
                <c:pt idx="23">
                  <c:v>15.12.08</c:v>
                </c:pt>
                <c:pt idx="24">
                  <c:v>16.12.08</c:v>
                </c:pt>
                <c:pt idx="25">
                  <c:v>17.12.08</c:v>
                </c:pt>
                <c:pt idx="26">
                  <c:v>18.12.08</c:v>
                </c:pt>
                <c:pt idx="27">
                  <c:v>19.12.08</c:v>
                </c:pt>
                <c:pt idx="28">
                  <c:v>22.12.08</c:v>
                </c:pt>
                <c:pt idx="29">
                  <c:v>23.12.08</c:v>
                </c:pt>
                <c:pt idx="30">
                  <c:v>24.12.08</c:v>
                </c:pt>
                <c:pt idx="31">
                  <c:v>24.12.08</c:v>
                </c:pt>
                <c:pt idx="32">
                  <c:v>25.12.08</c:v>
                </c:pt>
                <c:pt idx="33">
                  <c:v>25.12.08</c:v>
                </c:pt>
                <c:pt idx="34">
                  <c:v>25.12.08</c:v>
                </c:pt>
                <c:pt idx="35">
                  <c:v>25.12.08</c:v>
                </c:pt>
                <c:pt idx="36">
                  <c:v>26.12.08</c:v>
                </c:pt>
                <c:pt idx="37">
                  <c:v>28.12.08</c:v>
                </c:pt>
                <c:pt idx="38">
                  <c:v>29.12.08</c:v>
                </c:pt>
                <c:pt idx="39">
                  <c:v>1.1.09</c:v>
                </c:pt>
                <c:pt idx="40">
                  <c:v>1.1.09</c:v>
                </c:pt>
                <c:pt idx="41">
                  <c:v>1.1.09</c:v>
                </c:pt>
                <c:pt idx="42">
                  <c:v>2.1.09</c:v>
                </c:pt>
                <c:pt idx="43">
                  <c:v>2.1.09</c:v>
                </c:pt>
                <c:pt idx="44">
                  <c:v>5.1.09</c:v>
                </c:pt>
                <c:pt idx="45">
                  <c:v>7.1.09</c:v>
                </c:pt>
                <c:pt idx="46">
                  <c:v>7.1.09</c:v>
                </c:pt>
                <c:pt idx="47">
                  <c:v>7.1.09</c:v>
                </c:pt>
                <c:pt idx="48">
                  <c:v>8.1.09</c:v>
                </c:pt>
                <c:pt idx="49">
                  <c:v>8.1.09</c:v>
                </c:pt>
                <c:pt idx="50">
                  <c:v>9.1.09</c:v>
                </c:pt>
                <c:pt idx="51">
                  <c:v>12.1.09</c:v>
                </c:pt>
                <c:pt idx="52">
                  <c:v>14.1.09</c:v>
                </c:pt>
                <c:pt idx="53">
                  <c:v>15.1.09</c:v>
                </c:pt>
                <c:pt idx="54">
                  <c:v>15.1.09</c:v>
                </c:pt>
                <c:pt idx="55">
                  <c:v>15.1.09</c:v>
                </c:pt>
                <c:pt idx="56">
                  <c:v>15.1.09</c:v>
                </c:pt>
                <c:pt idx="57">
                  <c:v>16.1.09</c:v>
                </c:pt>
                <c:pt idx="58">
                  <c:v>18.1.09</c:v>
                </c:pt>
                <c:pt idx="59">
                  <c:v>18.1.09</c:v>
                </c:pt>
                <c:pt idx="60">
                  <c:v>19.1.09</c:v>
                </c:pt>
                <c:pt idx="61">
                  <c:v>20.1.09</c:v>
                </c:pt>
                <c:pt idx="62">
                  <c:v>21.1.09</c:v>
                </c:pt>
                <c:pt idx="63">
                  <c:v>22.1.09</c:v>
                </c:pt>
                <c:pt idx="64">
                  <c:v>22.1.09</c:v>
                </c:pt>
                <c:pt idx="65">
                  <c:v>22.1.09</c:v>
                </c:pt>
                <c:pt idx="66">
                  <c:v>23.1.09</c:v>
                </c:pt>
                <c:pt idx="67">
                  <c:v>23.1.09</c:v>
                </c:pt>
                <c:pt idx="68">
                  <c:v>25.1.09</c:v>
                </c:pt>
                <c:pt idx="69">
                  <c:v>26.1.09</c:v>
                </c:pt>
                <c:pt idx="70">
                  <c:v>28.1.09</c:v>
                </c:pt>
              </c:strCache>
            </c:strRef>
          </c:cat>
          <c:val>
            <c:numRef>
              <c:f>'ריכוז הסקרים'!$C$10:$BU$10</c:f>
              <c:numCache>
                <c:ptCount val="71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1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'ריכוז הסקרים'!$B$11</c:f>
              <c:strCache>
                <c:ptCount val="1"/>
                <c:pt idx="0">
                  <c:v>מרצ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'ריכוז הסקרים'!$C$2:$BU$2</c:f>
              <c:strCache>
                <c:ptCount val="71"/>
                <c:pt idx="0">
                  <c:v>24.10.08</c:v>
                </c:pt>
                <c:pt idx="1">
                  <c:v>27.10.08</c:v>
                </c:pt>
                <c:pt idx="2">
                  <c:v>27.10.08</c:v>
                </c:pt>
                <c:pt idx="3">
                  <c:v>28.10.08</c:v>
                </c:pt>
                <c:pt idx="4">
                  <c:v>30.10.08</c:v>
                </c:pt>
                <c:pt idx="5">
                  <c:v>30.10.08</c:v>
                </c:pt>
                <c:pt idx="6">
                  <c:v>30.10.08</c:v>
                </c:pt>
                <c:pt idx="7">
                  <c:v>31.10.08</c:v>
                </c:pt>
                <c:pt idx="8">
                  <c:v>13.11.08</c:v>
                </c:pt>
                <c:pt idx="9">
                  <c:v>20.11.08</c:v>
                </c:pt>
                <c:pt idx="10">
                  <c:v>20.11.08</c:v>
                </c:pt>
                <c:pt idx="11">
                  <c:v>20.11.08</c:v>
                </c:pt>
                <c:pt idx="12">
                  <c:v>20.11.08</c:v>
                </c:pt>
                <c:pt idx="13">
                  <c:v>25.11.08</c:v>
                </c:pt>
                <c:pt idx="14">
                  <c:v>1.12.08</c:v>
                </c:pt>
                <c:pt idx="15">
                  <c:v>1.12.08</c:v>
                </c:pt>
                <c:pt idx="16">
                  <c:v>4.12.08</c:v>
                </c:pt>
                <c:pt idx="17">
                  <c:v>10.12.08</c:v>
                </c:pt>
                <c:pt idx="18">
                  <c:v>10.12.08</c:v>
                </c:pt>
                <c:pt idx="19">
                  <c:v>10.12.08</c:v>
                </c:pt>
                <c:pt idx="20">
                  <c:v>11.12.08</c:v>
                </c:pt>
                <c:pt idx="21">
                  <c:v>11.12.08</c:v>
                </c:pt>
                <c:pt idx="22">
                  <c:v>11.12.08</c:v>
                </c:pt>
                <c:pt idx="23">
                  <c:v>15.12.08</c:v>
                </c:pt>
                <c:pt idx="24">
                  <c:v>16.12.08</c:v>
                </c:pt>
                <c:pt idx="25">
                  <c:v>17.12.08</c:v>
                </c:pt>
                <c:pt idx="26">
                  <c:v>18.12.08</c:v>
                </c:pt>
                <c:pt idx="27">
                  <c:v>19.12.08</c:v>
                </c:pt>
                <c:pt idx="28">
                  <c:v>22.12.08</c:v>
                </c:pt>
                <c:pt idx="29">
                  <c:v>23.12.08</c:v>
                </c:pt>
                <c:pt idx="30">
                  <c:v>24.12.08</c:v>
                </c:pt>
                <c:pt idx="31">
                  <c:v>24.12.08</c:v>
                </c:pt>
                <c:pt idx="32">
                  <c:v>25.12.08</c:v>
                </c:pt>
                <c:pt idx="33">
                  <c:v>25.12.08</c:v>
                </c:pt>
                <c:pt idx="34">
                  <c:v>25.12.08</c:v>
                </c:pt>
                <c:pt idx="35">
                  <c:v>25.12.08</c:v>
                </c:pt>
                <c:pt idx="36">
                  <c:v>26.12.08</c:v>
                </c:pt>
                <c:pt idx="37">
                  <c:v>28.12.08</c:v>
                </c:pt>
                <c:pt idx="38">
                  <c:v>29.12.08</c:v>
                </c:pt>
                <c:pt idx="39">
                  <c:v>1.1.09</c:v>
                </c:pt>
                <c:pt idx="40">
                  <c:v>1.1.09</c:v>
                </c:pt>
                <c:pt idx="41">
                  <c:v>1.1.09</c:v>
                </c:pt>
                <c:pt idx="42">
                  <c:v>2.1.09</c:v>
                </c:pt>
                <c:pt idx="43">
                  <c:v>2.1.09</c:v>
                </c:pt>
                <c:pt idx="44">
                  <c:v>5.1.09</c:v>
                </c:pt>
                <c:pt idx="45">
                  <c:v>7.1.09</c:v>
                </c:pt>
                <c:pt idx="46">
                  <c:v>7.1.09</c:v>
                </c:pt>
                <c:pt idx="47">
                  <c:v>7.1.09</c:v>
                </c:pt>
                <c:pt idx="48">
                  <c:v>8.1.09</c:v>
                </c:pt>
                <c:pt idx="49">
                  <c:v>8.1.09</c:v>
                </c:pt>
                <c:pt idx="50">
                  <c:v>9.1.09</c:v>
                </c:pt>
                <c:pt idx="51">
                  <c:v>12.1.09</c:v>
                </c:pt>
                <c:pt idx="52">
                  <c:v>14.1.09</c:v>
                </c:pt>
                <c:pt idx="53">
                  <c:v>15.1.09</c:v>
                </c:pt>
                <c:pt idx="54">
                  <c:v>15.1.09</c:v>
                </c:pt>
                <c:pt idx="55">
                  <c:v>15.1.09</c:v>
                </c:pt>
                <c:pt idx="56">
                  <c:v>15.1.09</c:v>
                </c:pt>
                <c:pt idx="57">
                  <c:v>16.1.09</c:v>
                </c:pt>
                <c:pt idx="58">
                  <c:v>18.1.09</c:v>
                </c:pt>
                <c:pt idx="59">
                  <c:v>18.1.09</c:v>
                </c:pt>
                <c:pt idx="60">
                  <c:v>19.1.09</c:v>
                </c:pt>
                <c:pt idx="61">
                  <c:v>20.1.09</c:v>
                </c:pt>
                <c:pt idx="62">
                  <c:v>21.1.09</c:v>
                </c:pt>
                <c:pt idx="63">
                  <c:v>22.1.09</c:v>
                </c:pt>
                <c:pt idx="64">
                  <c:v>22.1.09</c:v>
                </c:pt>
                <c:pt idx="65">
                  <c:v>22.1.09</c:v>
                </c:pt>
                <c:pt idx="66">
                  <c:v>23.1.09</c:v>
                </c:pt>
                <c:pt idx="67">
                  <c:v>23.1.09</c:v>
                </c:pt>
                <c:pt idx="68">
                  <c:v>25.1.09</c:v>
                </c:pt>
                <c:pt idx="69">
                  <c:v>26.1.09</c:v>
                </c:pt>
                <c:pt idx="70">
                  <c:v>28.1.09</c:v>
                </c:pt>
              </c:strCache>
            </c:strRef>
          </c:cat>
          <c:val>
            <c:numRef>
              <c:f>'ריכוז הסקרים'!$C$11:$BU$11</c:f>
              <c:numCache>
                <c:ptCount val="71"/>
                <c:pt idx="0">
                  <c:v>6</c:v>
                </c:pt>
                <c:pt idx="1">
                  <c:v>6</c:v>
                </c:pt>
                <c:pt idx="2">
                  <c:v>5</c:v>
                </c:pt>
                <c:pt idx="3">
                  <c:v>7</c:v>
                </c:pt>
                <c:pt idx="4">
                  <c:v>5</c:v>
                </c:pt>
                <c:pt idx="5">
                  <c:v>5</c:v>
                </c:pt>
                <c:pt idx="6">
                  <c:v>5.5</c:v>
                </c:pt>
                <c:pt idx="7">
                  <c:v>5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10</c:v>
                </c:pt>
                <c:pt idx="12">
                  <c:v>6</c:v>
                </c:pt>
                <c:pt idx="13">
                  <c:v>8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6</c:v>
                </c:pt>
                <c:pt idx="19">
                  <c:v>7</c:v>
                </c:pt>
                <c:pt idx="20">
                  <c:v>6</c:v>
                </c:pt>
                <c:pt idx="21">
                  <c:v>6</c:v>
                </c:pt>
                <c:pt idx="22">
                  <c:v>5</c:v>
                </c:pt>
                <c:pt idx="23">
                  <c:v>6</c:v>
                </c:pt>
                <c:pt idx="24">
                  <c:v>8</c:v>
                </c:pt>
                <c:pt idx="25">
                  <c:v>8</c:v>
                </c:pt>
                <c:pt idx="26">
                  <c:v>6</c:v>
                </c:pt>
                <c:pt idx="27">
                  <c:v>7</c:v>
                </c:pt>
                <c:pt idx="28">
                  <c:v>6</c:v>
                </c:pt>
                <c:pt idx="29">
                  <c:v>9</c:v>
                </c:pt>
                <c:pt idx="30">
                  <c:v>6</c:v>
                </c:pt>
                <c:pt idx="31">
                  <c:v>10</c:v>
                </c:pt>
                <c:pt idx="32">
                  <c:v>8</c:v>
                </c:pt>
                <c:pt idx="33">
                  <c:v>7</c:v>
                </c:pt>
                <c:pt idx="34">
                  <c:v>6</c:v>
                </c:pt>
                <c:pt idx="35">
                  <c:v>7</c:v>
                </c:pt>
                <c:pt idx="36">
                  <c:v>7</c:v>
                </c:pt>
                <c:pt idx="37">
                  <c:v>7</c:v>
                </c:pt>
                <c:pt idx="38">
                  <c:v>7</c:v>
                </c:pt>
                <c:pt idx="39">
                  <c:v>7</c:v>
                </c:pt>
                <c:pt idx="40">
                  <c:v>6</c:v>
                </c:pt>
                <c:pt idx="41">
                  <c:v>7</c:v>
                </c:pt>
                <c:pt idx="42">
                  <c:v>6</c:v>
                </c:pt>
                <c:pt idx="43">
                  <c:v>6</c:v>
                </c:pt>
                <c:pt idx="44">
                  <c:v>5</c:v>
                </c:pt>
                <c:pt idx="45">
                  <c:v>7</c:v>
                </c:pt>
                <c:pt idx="46">
                  <c:v>6</c:v>
                </c:pt>
                <c:pt idx="47">
                  <c:v>6</c:v>
                </c:pt>
                <c:pt idx="48">
                  <c:v>7</c:v>
                </c:pt>
                <c:pt idx="49">
                  <c:v>5</c:v>
                </c:pt>
                <c:pt idx="50">
                  <c:v>6</c:v>
                </c:pt>
                <c:pt idx="51">
                  <c:v>5</c:v>
                </c:pt>
                <c:pt idx="52">
                  <c:v>6</c:v>
                </c:pt>
                <c:pt idx="53">
                  <c:v>7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6</c:v>
                </c:pt>
                <c:pt idx="59">
                  <c:v>6</c:v>
                </c:pt>
                <c:pt idx="60">
                  <c:v>5</c:v>
                </c:pt>
                <c:pt idx="61">
                  <c:v>5</c:v>
                </c:pt>
                <c:pt idx="62">
                  <c:v>7</c:v>
                </c:pt>
                <c:pt idx="63">
                  <c:v>6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6</c:v>
                </c:pt>
                <c:pt idx="68">
                  <c:v>5</c:v>
                </c:pt>
                <c:pt idx="69">
                  <c:v>6</c:v>
                </c:pt>
                <c:pt idx="70">
                  <c:v>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'ריכוז הסקרים'!$B$12</c:f>
              <c:strCache>
                <c:ptCount val="1"/>
                <c:pt idx="0">
                  <c:v>יהדות התורה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'ריכוז הסקרים'!$C$2:$BU$2</c:f>
              <c:strCache>
                <c:ptCount val="71"/>
                <c:pt idx="0">
                  <c:v>24.10.08</c:v>
                </c:pt>
                <c:pt idx="1">
                  <c:v>27.10.08</c:v>
                </c:pt>
                <c:pt idx="2">
                  <c:v>27.10.08</c:v>
                </c:pt>
                <c:pt idx="3">
                  <c:v>28.10.08</c:v>
                </c:pt>
                <c:pt idx="4">
                  <c:v>30.10.08</c:v>
                </c:pt>
                <c:pt idx="5">
                  <c:v>30.10.08</c:v>
                </c:pt>
                <c:pt idx="6">
                  <c:v>30.10.08</c:v>
                </c:pt>
                <c:pt idx="7">
                  <c:v>31.10.08</c:v>
                </c:pt>
                <c:pt idx="8">
                  <c:v>13.11.08</c:v>
                </c:pt>
                <c:pt idx="9">
                  <c:v>20.11.08</c:v>
                </c:pt>
                <c:pt idx="10">
                  <c:v>20.11.08</c:v>
                </c:pt>
                <c:pt idx="11">
                  <c:v>20.11.08</c:v>
                </c:pt>
                <c:pt idx="12">
                  <c:v>20.11.08</c:v>
                </c:pt>
                <c:pt idx="13">
                  <c:v>25.11.08</c:v>
                </c:pt>
                <c:pt idx="14">
                  <c:v>1.12.08</c:v>
                </c:pt>
                <c:pt idx="15">
                  <c:v>1.12.08</c:v>
                </c:pt>
                <c:pt idx="16">
                  <c:v>4.12.08</c:v>
                </c:pt>
                <c:pt idx="17">
                  <c:v>10.12.08</c:v>
                </c:pt>
                <c:pt idx="18">
                  <c:v>10.12.08</c:v>
                </c:pt>
                <c:pt idx="19">
                  <c:v>10.12.08</c:v>
                </c:pt>
                <c:pt idx="20">
                  <c:v>11.12.08</c:v>
                </c:pt>
                <c:pt idx="21">
                  <c:v>11.12.08</c:v>
                </c:pt>
                <c:pt idx="22">
                  <c:v>11.12.08</c:v>
                </c:pt>
                <c:pt idx="23">
                  <c:v>15.12.08</c:v>
                </c:pt>
                <c:pt idx="24">
                  <c:v>16.12.08</c:v>
                </c:pt>
                <c:pt idx="25">
                  <c:v>17.12.08</c:v>
                </c:pt>
                <c:pt idx="26">
                  <c:v>18.12.08</c:v>
                </c:pt>
                <c:pt idx="27">
                  <c:v>19.12.08</c:v>
                </c:pt>
                <c:pt idx="28">
                  <c:v>22.12.08</c:v>
                </c:pt>
                <c:pt idx="29">
                  <c:v>23.12.08</c:v>
                </c:pt>
                <c:pt idx="30">
                  <c:v>24.12.08</c:v>
                </c:pt>
                <c:pt idx="31">
                  <c:v>24.12.08</c:v>
                </c:pt>
                <c:pt idx="32">
                  <c:v>25.12.08</c:v>
                </c:pt>
                <c:pt idx="33">
                  <c:v>25.12.08</c:v>
                </c:pt>
                <c:pt idx="34">
                  <c:v>25.12.08</c:v>
                </c:pt>
                <c:pt idx="35">
                  <c:v>25.12.08</c:v>
                </c:pt>
                <c:pt idx="36">
                  <c:v>26.12.08</c:v>
                </c:pt>
                <c:pt idx="37">
                  <c:v>28.12.08</c:v>
                </c:pt>
                <c:pt idx="38">
                  <c:v>29.12.08</c:v>
                </c:pt>
                <c:pt idx="39">
                  <c:v>1.1.09</c:v>
                </c:pt>
                <c:pt idx="40">
                  <c:v>1.1.09</c:v>
                </c:pt>
                <c:pt idx="41">
                  <c:v>1.1.09</c:v>
                </c:pt>
                <c:pt idx="42">
                  <c:v>2.1.09</c:v>
                </c:pt>
                <c:pt idx="43">
                  <c:v>2.1.09</c:v>
                </c:pt>
                <c:pt idx="44">
                  <c:v>5.1.09</c:v>
                </c:pt>
                <c:pt idx="45">
                  <c:v>7.1.09</c:v>
                </c:pt>
                <c:pt idx="46">
                  <c:v>7.1.09</c:v>
                </c:pt>
                <c:pt idx="47">
                  <c:v>7.1.09</c:v>
                </c:pt>
                <c:pt idx="48">
                  <c:v>8.1.09</c:v>
                </c:pt>
                <c:pt idx="49">
                  <c:v>8.1.09</c:v>
                </c:pt>
                <c:pt idx="50">
                  <c:v>9.1.09</c:v>
                </c:pt>
                <c:pt idx="51">
                  <c:v>12.1.09</c:v>
                </c:pt>
                <c:pt idx="52">
                  <c:v>14.1.09</c:v>
                </c:pt>
                <c:pt idx="53">
                  <c:v>15.1.09</c:v>
                </c:pt>
                <c:pt idx="54">
                  <c:v>15.1.09</c:v>
                </c:pt>
                <c:pt idx="55">
                  <c:v>15.1.09</c:v>
                </c:pt>
                <c:pt idx="56">
                  <c:v>15.1.09</c:v>
                </c:pt>
                <c:pt idx="57">
                  <c:v>16.1.09</c:v>
                </c:pt>
                <c:pt idx="58">
                  <c:v>18.1.09</c:v>
                </c:pt>
                <c:pt idx="59">
                  <c:v>18.1.09</c:v>
                </c:pt>
                <c:pt idx="60">
                  <c:v>19.1.09</c:v>
                </c:pt>
                <c:pt idx="61">
                  <c:v>20.1.09</c:v>
                </c:pt>
                <c:pt idx="62">
                  <c:v>21.1.09</c:v>
                </c:pt>
                <c:pt idx="63">
                  <c:v>22.1.09</c:v>
                </c:pt>
                <c:pt idx="64">
                  <c:v>22.1.09</c:v>
                </c:pt>
                <c:pt idx="65">
                  <c:v>22.1.09</c:v>
                </c:pt>
                <c:pt idx="66">
                  <c:v>23.1.09</c:v>
                </c:pt>
                <c:pt idx="67">
                  <c:v>23.1.09</c:v>
                </c:pt>
                <c:pt idx="68">
                  <c:v>25.1.09</c:v>
                </c:pt>
                <c:pt idx="69">
                  <c:v>26.1.09</c:v>
                </c:pt>
                <c:pt idx="70">
                  <c:v>28.1.09</c:v>
                </c:pt>
              </c:strCache>
            </c:strRef>
          </c:cat>
          <c:val>
            <c:numRef>
              <c:f>'ריכוז הסקרים'!$C$12:$BU$12</c:f>
              <c:numCache>
                <c:ptCount val="71"/>
                <c:pt idx="0">
                  <c:v>4</c:v>
                </c:pt>
                <c:pt idx="1">
                  <c:v>7</c:v>
                </c:pt>
                <c:pt idx="2">
                  <c:v>4</c:v>
                </c:pt>
                <c:pt idx="3">
                  <c:v>7</c:v>
                </c:pt>
                <c:pt idx="4">
                  <c:v>5</c:v>
                </c:pt>
                <c:pt idx="5">
                  <c:v>6</c:v>
                </c:pt>
                <c:pt idx="6">
                  <c:v>6.5</c:v>
                </c:pt>
                <c:pt idx="7">
                  <c:v>6</c:v>
                </c:pt>
                <c:pt idx="8">
                  <c:v>5</c:v>
                </c:pt>
                <c:pt idx="9">
                  <c:v>7</c:v>
                </c:pt>
                <c:pt idx="10">
                  <c:v>6</c:v>
                </c:pt>
                <c:pt idx="11">
                  <c:v>5</c:v>
                </c:pt>
                <c:pt idx="12">
                  <c:v>5</c:v>
                </c:pt>
                <c:pt idx="13">
                  <c:v>8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7</c:v>
                </c:pt>
                <c:pt idx="18">
                  <c:v>6</c:v>
                </c:pt>
                <c:pt idx="19">
                  <c:v>6</c:v>
                </c:pt>
                <c:pt idx="20">
                  <c:v>7</c:v>
                </c:pt>
                <c:pt idx="21">
                  <c:v>6</c:v>
                </c:pt>
                <c:pt idx="22">
                  <c:v>5</c:v>
                </c:pt>
                <c:pt idx="23">
                  <c:v>5</c:v>
                </c:pt>
                <c:pt idx="24">
                  <c:v>7</c:v>
                </c:pt>
                <c:pt idx="25">
                  <c:v>6</c:v>
                </c:pt>
                <c:pt idx="26">
                  <c:v>6</c:v>
                </c:pt>
                <c:pt idx="27">
                  <c:v>5</c:v>
                </c:pt>
                <c:pt idx="28">
                  <c:v>5</c:v>
                </c:pt>
                <c:pt idx="29">
                  <c:v>6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4</c:v>
                </c:pt>
                <c:pt idx="36">
                  <c:v>5</c:v>
                </c:pt>
                <c:pt idx="37">
                  <c:v>5</c:v>
                </c:pt>
                <c:pt idx="38">
                  <c:v>4</c:v>
                </c:pt>
                <c:pt idx="39">
                  <c:v>5</c:v>
                </c:pt>
                <c:pt idx="40">
                  <c:v>3.5</c:v>
                </c:pt>
                <c:pt idx="41">
                  <c:v>6</c:v>
                </c:pt>
                <c:pt idx="42">
                  <c:v>5</c:v>
                </c:pt>
                <c:pt idx="43">
                  <c:v>6</c:v>
                </c:pt>
                <c:pt idx="44">
                  <c:v>4</c:v>
                </c:pt>
                <c:pt idx="45">
                  <c:v>5</c:v>
                </c:pt>
                <c:pt idx="46">
                  <c:v>5</c:v>
                </c:pt>
                <c:pt idx="47">
                  <c:v>4</c:v>
                </c:pt>
                <c:pt idx="48">
                  <c:v>5</c:v>
                </c:pt>
                <c:pt idx="49">
                  <c:v>4</c:v>
                </c:pt>
                <c:pt idx="50">
                  <c:v>7</c:v>
                </c:pt>
                <c:pt idx="51">
                  <c:v>5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5</c:v>
                </c:pt>
                <c:pt idx="56">
                  <c:v>7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7</c:v>
                </c:pt>
                <c:pt idx="62">
                  <c:v>5</c:v>
                </c:pt>
                <c:pt idx="63">
                  <c:v>5</c:v>
                </c:pt>
                <c:pt idx="64">
                  <c:v>6</c:v>
                </c:pt>
                <c:pt idx="65">
                  <c:v>5</c:v>
                </c:pt>
                <c:pt idx="66">
                  <c:v>6</c:v>
                </c:pt>
                <c:pt idx="67">
                  <c:v>6</c:v>
                </c:pt>
                <c:pt idx="68">
                  <c:v>5</c:v>
                </c:pt>
                <c:pt idx="69">
                  <c:v>6</c:v>
                </c:pt>
                <c:pt idx="70">
                  <c:v>5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'ריכוז הסקרים'!$B$13</c:f>
              <c:strCache>
                <c:ptCount val="1"/>
                <c:pt idx="0">
                  <c:v>חד"ש, רע"מ, בל"ד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'ריכוז הסקרים'!$C$2:$BU$2</c:f>
              <c:strCache>
                <c:ptCount val="71"/>
                <c:pt idx="0">
                  <c:v>24.10.08</c:v>
                </c:pt>
                <c:pt idx="1">
                  <c:v>27.10.08</c:v>
                </c:pt>
                <c:pt idx="2">
                  <c:v>27.10.08</c:v>
                </c:pt>
                <c:pt idx="3">
                  <c:v>28.10.08</c:v>
                </c:pt>
                <c:pt idx="4">
                  <c:v>30.10.08</c:v>
                </c:pt>
                <c:pt idx="5">
                  <c:v>30.10.08</c:v>
                </c:pt>
                <c:pt idx="6">
                  <c:v>30.10.08</c:v>
                </c:pt>
                <c:pt idx="7">
                  <c:v>31.10.08</c:v>
                </c:pt>
                <c:pt idx="8">
                  <c:v>13.11.08</c:v>
                </c:pt>
                <c:pt idx="9">
                  <c:v>20.11.08</c:v>
                </c:pt>
                <c:pt idx="10">
                  <c:v>20.11.08</c:v>
                </c:pt>
                <c:pt idx="11">
                  <c:v>20.11.08</c:v>
                </c:pt>
                <c:pt idx="12">
                  <c:v>20.11.08</c:v>
                </c:pt>
                <c:pt idx="13">
                  <c:v>25.11.08</c:v>
                </c:pt>
                <c:pt idx="14">
                  <c:v>1.12.08</c:v>
                </c:pt>
                <c:pt idx="15">
                  <c:v>1.12.08</c:v>
                </c:pt>
                <c:pt idx="16">
                  <c:v>4.12.08</c:v>
                </c:pt>
                <c:pt idx="17">
                  <c:v>10.12.08</c:v>
                </c:pt>
                <c:pt idx="18">
                  <c:v>10.12.08</c:v>
                </c:pt>
                <c:pt idx="19">
                  <c:v>10.12.08</c:v>
                </c:pt>
                <c:pt idx="20">
                  <c:v>11.12.08</c:v>
                </c:pt>
                <c:pt idx="21">
                  <c:v>11.12.08</c:v>
                </c:pt>
                <c:pt idx="22">
                  <c:v>11.12.08</c:v>
                </c:pt>
                <c:pt idx="23">
                  <c:v>15.12.08</c:v>
                </c:pt>
                <c:pt idx="24">
                  <c:v>16.12.08</c:v>
                </c:pt>
                <c:pt idx="25">
                  <c:v>17.12.08</c:v>
                </c:pt>
                <c:pt idx="26">
                  <c:v>18.12.08</c:v>
                </c:pt>
                <c:pt idx="27">
                  <c:v>19.12.08</c:v>
                </c:pt>
                <c:pt idx="28">
                  <c:v>22.12.08</c:v>
                </c:pt>
                <c:pt idx="29">
                  <c:v>23.12.08</c:v>
                </c:pt>
                <c:pt idx="30">
                  <c:v>24.12.08</c:v>
                </c:pt>
                <c:pt idx="31">
                  <c:v>24.12.08</c:v>
                </c:pt>
                <c:pt idx="32">
                  <c:v>25.12.08</c:v>
                </c:pt>
                <c:pt idx="33">
                  <c:v>25.12.08</c:v>
                </c:pt>
                <c:pt idx="34">
                  <c:v>25.12.08</c:v>
                </c:pt>
                <c:pt idx="35">
                  <c:v>25.12.08</c:v>
                </c:pt>
                <c:pt idx="36">
                  <c:v>26.12.08</c:v>
                </c:pt>
                <c:pt idx="37">
                  <c:v>28.12.08</c:v>
                </c:pt>
                <c:pt idx="38">
                  <c:v>29.12.08</c:v>
                </c:pt>
                <c:pt idx="39">
                  <c:v>1.1.09</c:v>
                </c:pt>
                <c:pt idx="40">
                  <c:v>1.1.09</c:v>
                </c:pt>
                <c:pt idx="41">
                  <c:v>1.1.09</c:v>
                </c:pt>
                <c:pt idx="42">
                  <c:v>2.1.09</c:v>
                </c:pt>
                <c:pt idx="43">
                  <c:v>2.1.09</c:v>
                </c:pt>
                <c:pt idx="44">
                  <c:v>5.1.09</c:v>
                </c:pt>
                <c:pt idx="45">
                  <c:v>7.1.09</c:v>
                </c:pt>
                <c:pt idx="46">
                  <c:v>7.1.09</c:v>
                </c:pt>
                <c:pt idx="47">
                  <c:v>7.1.09</c:v>
                </c:pt>
                <c:pt idx="48">
                  <c:v>8.1.09</c:v>
                </c:pt>
                <c:pt idx="49">
                  <c:v>8.1.09</c:v>
                </c:pt>
                <c:pt idx="50">
                  <c:v>9.1.09</c:v>
                </c:pt>
                <c:pt idx="51">
                  <c:v>12.1.09</c:v>
                </c:pt>
                <c:pt idx="52">
                  <c:v>14.1.09</c:v>
                </c:pt>
                <c:pt idx="53">
                  <c:v>15.1.09</c:v>
                </c:pt>
                <c:pt idx="54">
                  <c:v>15.1.09</c:v>
                </c:pt>
                <c:pt idx="55">
                  <c:v>15.1.09</c:v>
                </c:pt>
                <c:pt idx="56">
                  <c:v>15.1.09</c:v>
                </c:pt>
                <c:pt idx="57">
                  <c:v>16.1.09</c:v>
                </c:pt>
                <c:pt idx="58">
                  <c:v>18.1.09</c:v>
                </c:pt>
                <c:pt idx="59">
                  <c:v>18.1.09</c:v>
                </c:pt>
                <c:pt idx="60">
                  <c:v>19.1.09</c:v>
                </c:pt>
                <c:pt idx="61">
                  <c:v>20.1.09</c:v>
                </c:pt>
                <c:pt idx="62">
                  <c:v>21.1.09</c:v>
                </c:pt>
                <c:pt idx="63">
                  <c:v>22.1.09</c:v>
                </c:pt>
                <c:pt idx="64">
                  <c:v>22.1.09</c:v>
                </c:pt>
                <c:pt idx="65">
                  <c:v>22.1.09</c:v>
                </c:pt>
                <c:pt idx="66">
                  <c:v>23.1.09</c:v>
                </c:pt>
                <c:pt idx="67">
                  <c:v>23.1.09</c:v>
                </c:pt>
                <c:pt idx="68">
                  <c:v>25.1.09</c:v>
                </c:pt>
                <c:pt idx="69">
                  <c:v>26.1.09</c:v>
                </c:pt>
                <c:pt idx="70">
                  <c:v>28.1.09</c:v>
                </c:pt>
              </c:strCache>
            </c:strRef>
          </c:cat>
          <c:val>
            <c:numRef>
              <c:f>'ריכוז הסקרים'!$C$13:$BU$13</c:f>
              <c:numCache>
                <c:ptCount val="71"/>
                <c:pt idx="0">
                  <c:v>10</c:v>
                </c:pt>
                <c:pt idx="1">
                  <c:v>10</c:v>
                </c:pt>
                <c:pt idx="2">
                  <c:v>11</c:v>
                </c:pt>
                <c:pt idx="3">
                  <c:v>10</c:v>
                </c:pt>
                <c:pt idx="4">
                  <c:v>10</c:v>
                </c:pt>
                <c:pt idx="5">
                  <c:v>11</c:v>
                </c:pt>
                <c:pt idx="6">
                  <c:v>9.5</c:v>
                </c:pt>
                <c:pt idx="7">
                  <c:v>10</c:v>
                </c:pt>
                <c:pt idx="8">
                  <c:v>10</c:v>
                </c:pt>
                <c:pt idx="9">
                  <c:v>11</c:v>
                </c:pt>
                <c:pt idx="10">
                  <c:v>11</c:v>
                </c:pt>
                <c:pt idx="11">
                  <c:v>9</c:v>
                </c:pt>
                <c:pt idx="12">
                  <c:v>10</c:v>
                </c:pt>
                <c:pt idx="13">
                  <c:v>9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11</c:v>
                </c:pt>
                <c:pt idx="19">
                  <c:v>9</c:v>
                </c:pt>
                <c:pt idx="20">
                  <c:v>10</c:v>
                </c:pt>
                <c:pt idx="21">
                  <c:v>8</c:v>
                </c:pt>
                <c:pt idx="22">
                  <c:v>10</c:v>
                </c:pt>
                <c:pt idx="23">
                  <c:v>10</c:v>
                </c:pt>
                <c:pt idx="24">
                  <c:v>9</c:v>
                </c:pt>
                <c:pt idx="25">
                  <c:v>9</c:v>
                </c:pt>
                <c:pt idx="26">
                  <c:v>9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9</c:v>
                </c:pt>
                <c:pt idx="31">
                  <c:v>10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11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9</c:v>
                </c:pt>
                <c:pt idx="45">
                  <c:v>10</c:v>
                </c:pt>
                <c:pt idx="46">
                  <c:v>9</c:v>
                </c:pt>
                <c:pt idx="47">
                  <c:v>10</c:v>
                </c:pt>
                <c:pt idx="48">
                  <c:v>10</c:v>
                </c:pt>
                <c:pt idx="49">
                  <c:v>9</c:v>
                </c:pt>
                <c:pt idx="50">
                  <c:v>10</c:v>
                </c:pt>
                <c:pt idx="51">
                  <c:v>9</c:v>
                </c:pt>
                <c:pt idx="52">
                  <c:v>10</c:v>
                </c:pt>
                <c:pt idx="53">
                  <c:v>8</c:v>
                </c:pt>
                <c:pt idx="54">
                  <c:v>10</c:v>
                </c:pt>
                <c:pt idx="55">
                  <c:v>10</c:v>
                </c:pt>
                <c:pt idx="56">
                  <c:v>10</c:v>
                </c:pt>
                <c:pt idx="57">
                  <c:v>10</c:v>
                </c:pt>
                <c:pt idx="58">
                  <c:v>9</c:v>
                </c:pt>
                <c:pt idx="59">
                  <c:v>8</c:v>
                </c:pt>
                <c:pt idx="60">
                  <c:v>9</c:v>
                </c:pt>
                <c:pt idx="61">
                  <c:v>10</c:v>
                </c:pt>
                <c:pt idx="62">
                  <c:v>9</c:v>
                </c:pt>
                <c:pt idx="63">
                  <c:v>9</c:v>
                </c:pt>
                <c:pt idx="64">
                  <c:v>9</c:v>
                </c:pt>
                <c:pt idx="65">
                  <c:v>10</c:v>
                </c:pt>
                <c:pt idx="66">
                  <c:v>9</c:v>
                </c:pt>
                <c:pt idx="67">
                  <c:v>9</c:v>
                </c:pt>
                <c:pt idx="68">
                  <c:v>9</c:v>
                </c:pt>
                <c:pt idx="69">
                  <c:v>10</c:v>
                </c:pt>
                <c:pt idx="70">
                  <c:v>9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'ריכוז הסקרים'!$B$14</c:f>
              <c:strCache>
                <c:ptCount val="1"/>
                <c:pt idx="0">
                  <c:v>הירוקים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'ריכוז הסקרים'!$C$2:$BU$2</c:f>
              <c:strCache>
                <c:ptCount val="71"/>
                <c:pt idx="0">
                  <c:v>24.10.08</c:v>
                </c:pt>
                <c:pt idx="1">
                  <c:v>27.10.08</c:v>
                </c:pt>
                <c:pt idx="2">
                  <c:v>27.10.08</c:v>
                </c:pt>
                <c:pt idx="3">
                  <c:v>28.10.08</c:v>
                </c:pt>
                <c:pt idx="4">
                  <c:v>30.10.08</c:v>
                </c:pt>
                <c:pt idx="5">
                  <c:v>30.10.08</c:v>
                </c:pt>
                <c:pt idx="6">
                  <c:v>30.10.08</c:v>
                </c:pt>
                <c:pt idx="7">
                  <c:v>31.10.08</c:v>
                </c:pt>
                <c:pt idx="8">
                  <c:v>13.11.08</c:v>
                </c:pt>
                <c:pt idx="9">
                  <c:v>20.11.08</c:v>
                </c:pt>
                <c:pt idx="10">
                  <c:v>20.11.08</c:v>
                </c:pt>
                <c:pt idx="11">
                  <c:v>20.11.08</c:v>
                </c:pt>
                <c:pt idx="12">
                  <c:v>20.11.08</c:v>
                </c:pt>
                <c:pt idx="13">
                  <c:v>25.11.08</c:v>
                </c:pt>
                <c:pt idx="14">
                  <c:v>1.12.08</c:v>
                </c:pt>
                <c:pt idx="15">
                  <c:v>1.12.08</c:v>
                </c:pt>
                <c:pt idx="16">
                  <c:v>4.12.08</c:v>
                </c:pt>
                <c:pt idx="17">
                  <c:v>10.12.08</c:v>
                </c:pt>
                <c:pt idx="18">
                  <c:v>10.12.08</c:v>
                </c:pt>
                <c:pt idx="19">
                  <c:v>10.12.08</c:v>
                </c:pt>
                <c:pt idx="20">
                  <c:v>11.12.08</c:v>
                </c:pt>
                <c:pt idx="21">
                  <c:v>11.12.08</c:v>
                </c:pt>
                <c:pt idx="22">
                  <c:v>11.12.08</c:v>
                </c:pt>
                <c:pt idx="23">
                  <c:v>15.12.08</c:v>
                </c:pt>
                <c:pt idx="24">
                  <c:v>16.12.08</c:v>
                </c:pt>
                <c:pt idx="25">
                  <c:v>17.12.08</c:v>
                </c:pt>
                <c:pt idx="26">
                  <c:v>18.12.08</c:v>
                </c:pt>
                <c:pt idx="27">
                  <c:v>19.12.08</c:v>
                </c:pt>
                <c:pt idx="28">
                  <c:v>22.12.08</c:v>
                </c:pt>
                <c:pt idx="29">
                  <c:v>23.12.08</c:v>
                </c:pt>
                <c:pt idx="30">
                  <c:v>24.12.08</c:v>
                </c:pt>
                <c:pt idx="31">
                  <c:v>24.12.08</c:v>
                </c:pt>
                <c:pt idx="32">
                  <c:v>25.12.08</c:v>
                </c:pt>
                <c:pt idx="33">
                  <c:v>25.12.08</c:v>
                </c:pt>
                <c:pt idx="34">
                  <c:v>25.12.08</c:v>
                </c:pt>
                <c:pt idx="35">
                  <c:v>25.12.08</c:v>
                </c:pt>
                <c:pt idx="36">
                  <c:v>26.12.08</c:v>
                </c:pt>
                <c:pt idx="37">
                  <c:v>28.12.08</c:v>
                </c:pt>
                <c:pt idx="38">
                  <c:v>29.12.08</c:v>
                </c:pt>
                <c:pt idx="39">
                  <c:v>1.1.09</c:v>
                </c:pt>
                <c:pt idx="40">
                  <c:v>1.1.09</c:v>
                </c:pt>
                <c:pt idx="41">
                  <c:v>1.1.09</c:v>
                </c:pt>
                <c:pt idx="42">
                  <c:v>2.1.09</c:v>
                </c:pt>
                <c:pt idx="43">
                  <c:v>2.1.09</c:v>
                </c:pt>
                <c:pt idx="44">
                  <c:v>5.1.09</c:v>
                </c:pt>
                <c:pt idx="45">
                  <c:v>7.1.09</c:v>
                </c:pt>
                <c:pt idx="46">
                  <c:v>7.1.09</c:v>
                </c:pt>
                <c:pt idx="47">
                  <c:v>7.1.09</c:v>
                </c:pt>
                <c:pt idx="48">
                  <c:v>8.1.09</c:v>
                </c:pt>
                <c:pt idx="49">
                  <c:v>8.1.09</c:v>
                </c:pt>
                <c:pt idx="50">
                  <c:v>9.1.09</c:v>
                </c:pt>
                <c:pt idx="51">
                  <c:v>12.1.09</c:v>
                </c:pt>
                <c:pt idx="52">
                  <c:v>14.1.09</c:v>
                </c:pt>
                <c:pt idx="53">
                  <c:v>15.1.09</c:v>
                </c:pt>
                <c:pt idx="54">
                  <c:v>15.1.09</c:v>
                </c:pt>
                <c:pt idx="55">
                  <c:v>15.1.09</c:v>
                </c:pt>
                <c:pt idx="56">
                  <c:v>15.1.09</c:v>
                </c:pt>
                <c:pt idx="57">
                  <c:v>16.1.09</c:v>
                </c:pt>
                <c:pt idx="58">
                  <c:v>18.1.09</c:v>
                </c:pt>
                <c:pt idx="59">
                  <c:v>18.1.09</c:v>
                </c:pt>
                <c:pt idx="60">
                  <c:v>19.1.09</c:v>
                </c:pt>
                <c:pt idx="61">
                  <c:v>20.1.09</c:v>
                </c:pt>
                <c:pt idx="62">
                  <c:v>21.1.09</c:v>
                </c:pt>
                <c:pt idx="63">
                  <c:v>22.1.09</c:v>
                </c:pt>
                <c:pt idx="64">
                  <c:v>22.1.09</c:v>
                </c:pt>
                <c:pt idx="65">
                  <c:v>22.1.09</c:v>
                </c:pt>
                <c:pt idx="66">
                  <c:v>23.1.09</c:v>
                </c:pt>
                <c:pt idx="67">
                  <c:v>23.1.09</c:v>
                </c:pt>
                <c:pt idx="68">
                  <c:v>25.1.09</c:v>
                </c:pt>
                <c:pt idx="69">
                  <c:v>26.1.09</c:v>
                </c:pt>
                <c:pt idx="70">
                  <c:v>28.1.09</c:v>
                </c:pt>
              </c:strCache>
            </c:strRef>
          </c:cat>
          <c:val>
            <c:numRef>
              <c:f>'ריכוז הסקרים'!$C$14:$BU$14</c:f>
              <c:numCache>
                <c:ptCount val="71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2.5</c:v>
                </c:pt>
                <c:pt idx="7">
                  <c:v>0</c:v>
                </c:pt>
                <c:pt idx="8">
                  <c:v>3</c:v>
                </c:pt>
                <c:pt idx="9">
                  <c:v>3</c:v>
                </c:pt>
                <c:pt idx="10">
                  <c:v>0</c:v>
                </c:pt>
                <c:pt idx="11">
                  <c:v>1</c:v>
                </c:pt>
                <c:pt idx="12">
                  <c:v>3</c:v>
                </c:pt>
                <c:pt idx="13">
                  <c:v>3</c:v>
                </c:pt>
                <c:pt idx="14">
                  <c:v>2</c:v>
                </c:pt>
                <c:pt idx="15">
                  <c:v>4</c:v>
                </c:pt>
                <c:pt idx="16">
                  <c:v>3</c:v>
                </c:pt>
                <c:pt idx="17">
                  <c:v>3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2</c:v>
                </c:pt>
                <c:pt idx="22">
                  <c:v>3</c:v>
                </c:pt>
                <c:pt idx="23">
                  <c:v>2</c:v>
                </c:pt>
                <c:pt idx="24">
                  <c:v>2</c:v>
                </c:pt>
                <c:pt idx="25">
                  <c:v>4</c:v>
                </c:pt>
                <c:pt idx="26">
                  <c:v>3</c:v>
                </c:pt>
                <c:pt idx="27">
                  <c:v>0</c:v>
                </c:pt>
                <c:pt idx="28">
                  <c:v>3</c:v>
                </c:pt>
                <c:pt idx="29">
                  <c:v>2</c:v>
                </c:pt>
                <c:pt idx="30">
                  <c:v>1</c:v>
                </c:pt>
                <c:pt idx="31">
                  <c:v>3</c:v>
                </c:pt>
                <c:pt idx="32">
                  <c:v>0</c:v>
                </c:pt>
                <c:pt idx="33">
                  <c:v>3</c:v>
                </c:pt>
                <c:pt idx="34">
                  <c:v>0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2</c:v>
                </c:pt>
                <c:pt idx="52">
                  <c:v>0</c:v>
                </c:pt>
                <c:pt idx="53">
                  <c:v>2</c:v>
                </c:pt>
                <c:pt idx="54">
                  <c:v>3</c:v>
                </c:pt>
                <c:pt idx="55">
                  <c:v>2</c:v>
                </c:pt>
                <c:pt idx="56">
                  <c:v>0</c:v>
                </c:pt>
                <c:pt idx="57">
                  <c:v>0</c:v>
                </c:pt>
                <c:pt idx="58">
                  <c:v>1</c:v>
                </c:pt>
                <c:pt idx="59">
                  <c:v>2</c:v>
                </c:pt>
                <c:pt idx="60">
                  <c:v>2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2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'ריכוז הסקרים'!$B$15</c:f>
              <c:strCache>
                <c:ptCount val="1"/>
                <c:pt idx="0">
                  <c:v>האיחוד הלאומי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'ריכוז הסקרים'!$C$2:$BU$2</c:f>
              <c:strCache>
                <c:ptCount val="71"/>
                <c:pt idx="0">
                  <c:v>24.10.08</c:v>
                </c:pt>
                <c:pt idx="1">
                  <c:v>27.10.08</c:v>
                </c:pt>
                <c:pt idx="2">
                  <c:v>27.10.08</c:v>
                </c:pt>
                <c:pt idx="3">
                  <c:v>28.10.08</c:v>
                </c:pt>
                <c:pt idx="4">
                  <c:v>30.10.08</c:v>
                </c:pt>
                <c:pt idx="5">
                  <c:v>30.10.08</c:v>
                </c:pt>
                <c:pt idx="6">
                  <c:v>30.10.08</c:v>
                </c:pt>
                <c:pt idx="7">
                  <c:v>31.10.08</c:v>
                </c:pt>
                <c:pt idx="8">
                  <c:v>13.11.08</c:v>
                </c:pt>
                <c:pt idx="9">
                  <c:v>20.11.08</c:v>
                </c:pt>
                <c:pt idx="10">
                  <c:v>20.11.08</c:v>
                </c:pt>
                <c:pt idx="11">
                  <c:v>20.11.08</c:v>
                </c:pt>
                <c:pt idx="12">
                  <c:v>20.11.08</c:v>
                </c:pt>
                <c:pt idx="13">
                  <c:v>25.11.08</c:v>
                </c:pt>
                <c:pt idx="14">
                  <c:v>1.12.08</c:v>
                </c:pt>
                <c:pt idx="15">
                  <c:v>1.12.08</c:v>
                </c:pt>
                <c:pt idx="16">
                  <c:v>4.12.08</c:v>
                </c:pt>
                <c:pt idx="17">
                  <c:v>10.12.08</c:v>
                </c:pt>
                <c:pt idx="18">
                  <c:v>10.12.08</c:v>
                </c:pt>
                <c:pt idx="19">
                  <c:v>10.12.08</c:v>
                </c:pt>
                <c:pt idx="20">
                  <c:v>11.12.08</c:v>
                </c:pt>
                <c:pt idx="21">
                  <c:v>11.12.08</c:v>
                </c:pt>
                <c:pt idx="22">
                  <c:v>11.12.08</c:v>
                </c:pt>
                <c:pt idx="23">
                  <c:v>15.12.08</c:v>
                </c:pt>
                <c:pt idx="24">
                  <c:v>16.12.08</c:v>
                </c:pt>
                <c:pt idx="25">
                  <c:v>17.12.08</c:v>
                </c:pt>
                <c:pt idx="26">
                  <c:v>18.12.08</c:v>
                </c:pt>
                <c:pt idx="27">
                  <c:v>19.12.08</c:v>
                </c:pt>
                <c:pt idx="28">
                  <c:v>22.12.08</c:v>
                </c:pt>
                <c:pt idx="29">
                  <c:v>23.12.08</c:v>
                </c:pt>
                <c:pt idx="30">
                  <c:v>24.12.08</c:v>
                </c:pt>
                <c:pt idx="31">
                  <c:v>24.12.08</c:v>
                </c:pt>
                <c:pt idx="32">
                  <c:v>25.12.08</c:v>
                </c:pt>
                <c:pt idx="33">
                  <c:v>25.12.08</c:v>
                </c:pt>
                <c:pt idx="34">
                  <c:v>25.12.08</c:v>
                </c:pt>
                <c:pt idx="35">
                  <c:v>25.12.08</c:v>
                </c:pt>
                <c:pt idx="36">
                  <c:v>26.12.08</c:v>
                </c:pt>
                <c:pt idx="37">
                  <c:v>28.12.08</c:v>
                </c:pt>
                <c:pt idx="38">
                  <c:v>29.12.08</c:v>
                </c:pt>
                <c:pt idx="39">
                  <c:v>1.1.09</c:v>
                </c:pt>
                <c:pt idx="40">
                  <c:v>1.1.09</c:v>
                </c:pt>
                <c:pt idx="41">
                  <c:v>1.1.09</c:v>
                </c:pt>
                <c:pt idx="42">
                  <c:v>2.1.09</c:v>
                </c:pt>
                <c:pt idx="43">
                  <c:v>2.1.09</c:v>
                </c:pt>
                <c:pt idx="44">
                  <c:v>5.1.09</c:v>
                </c:pt>
                <c:pt idx="45">
                  <c:v>7.1.09</c:v>
                </c:pt>
                <c:pt idx="46">
                  <c:v>7.1.09</c:v>
                </c:pt>
                <c:pt idx="47">
                  <c:v>7.1.09</c:v>
                </c:pt>
                <c:pt idx="48">
                  <c:v>8.1.09</c:v>
                </c:pt>
                <c:pt idx="49">
                  <c:v>8.1.09</c:v>
                </c:pt>
                <c:pt idx="50">
                  <c:v>9.1.09</c:v>
                </c:pt>
                <c:pt idx="51">
                  <c:v>12.1.09</c:v>
                </c:pt>
                <c:pt idx="52">
                  <c:v>14.1.09</c:v>
                </c:pt>
                <c:pt idx="53">
                  <c:v>15.1.09</c:v>
                </c:pt>
                <c:pt idx="54">
                  <c:v>15.1.09</c:v>
                </c:pt>
                <c:pt idx="55">
                  <c:v>15.1.09</c:v>
                </c:pt>
                <c:pt idx="56">
                  <c:v>15.1.09</c:v>
                </c:pt>
                <c:pt idx="57">
                  <c:v>16.1.09</c:v>
                </c:pt>
                <c:pt idx="58">
                  <c:v>18.1.09</c:v>
                </c:pt>
                <c:pt idx="59">
                  <c:v>18.1.09</c:v>
                </c:pt>
                <c:pt idx="60">
                  <c:v>19.1.09</c:v>
                </c:pt>
                <c:pt idx="61">
                  <c:v>20.1.09</c:v>
                </c:pt>
                <c:pt idx="62">
                  <c:v>21.1.09</c:v>
                </c:pt>
                <c:pt idx="63">
                  <c:v>22.1.09</c:v>
                </c:pt>
                <c:pt idx="64">
                  <c:v>22.1.09</c:v>
                </c:pt>
                <c:pt idx="65">
                  <c:v>22.1.09</c:v>
                </c:pt>
                <c:pt idx="66">
                  <c:v>23.1.09</c:v>
                </c:pt>
                <c:pt idx="67">
                  <c:v>23.1.09</c:v>
                </c:pt>
                <c:pt idx="68">
                  <c:v>25.1.09</c:v>
                </c:pt>
                <c:pt idx="69">
                  <c:v>26.1.09</c:v>
                </c:pt>
                <c:pt idx="70">
                  <c:v>28.1.09</c:v>
                </c:pt>
              </c:strCache>
            </c:strRef>
          </c:cat>
          <c:val>
            <c:numRef>
              <c:f>'ריכוז הסקרים'!$C$15:$BU$15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3</c:v>
                </c:pt>
                <c:pt idx="36">
                  <c:v>0</c:v>
                </c:pt>
                <c:pt idx="37">
                  <c:v>0</c:v>
                </c:pt>
                <c:pt idx="38">
                  <c:v>3</c:v>
                </c:pt>
                <c:pt idx="39">
                  <c:v>0</c:v>
                </c:pt>
                <c:pt idx="40">
                  <c:v>0</c:v>
                </c:pt>
                <c:pt idx="41">
                  <c:v>3</c:v>
                </c:pt>
                <c:pt idx="42">
                  <c:v>0</c:v>
                </c:pt>
                <c:pt idx="43">
                  <c:v>3</c:v>
                </c:pt>
                <c:pt idx="44">
                  <c:v>4</c:v>
                </c:pt>
                <c:pt idx="45">
                  <c:v>0</c:v>
                </c:pt>
                <c:pt idx="46">
                  <c:v>2</c:v>
                </c:pt>
                <c:pt idx="47">
                  <c:v>3</c:v>
                </c:pt>
                <c:pt idx="48">
                  <c:v>3</c:v>
                </c:pt>
                <c:pt idx="49">
                  <c:v>4</c:v>
                </c:pt>
                <c:pt idx="50">
                  <c:v>0</c:v>
                </c:pt>
                <c:pt idx="51">
                  <c:v>4</c:v>
                </c:pt>
                <c:pt idx="52">
                  <c:v>2</c:v>
                </c:pt>
                <c:pt idx="53">
                  <c:v>3</c:v>
                </c:pt>
                <c:pt idx="54">
                  <c:v>3</c:v>
                </c:pt>
                <c:pt idx="55">
                  <c:v>4</c:v>
                </c:pt>
                <c:pt idx="56">
                  <c:v>0</c:v>
                </c:pt>
                <c:pt idx="57">
                  <c:v>3</c:v>
                </c:pt>
                <c:pt idx="58">
                  <c:v>1</c:v>
                </c:pt>
                <c:pt idx="59">
                  <c:v>4</c:v>
                </c:pt>
                <c:pt idx="60">
                  <c:v>4</c:v>
                </c:pt>
                <c:pt idx="61">
                  <c:v>3</c:v>
                </c:pt>
                <c:pt idx="62">
                  <c:v>2</c:v>
                </c:pt>
                <c:pt idx="63">
                  <c:v>2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2</c:v>
                </c:pt>
                <c:pt idx="68">
                  <c:v>3</c:v>
                </c:pt>
                <c:pt idx="69">
                  <c:v>5</c:v>
                </c:pt>
                <c:pt idx="70">
                  <c:v>4</c:v>
                </c:pt>
              </c:numCache>
            </c:numRef>
          </c:val>
          <c:smooth val="0"/>
        </c:ser>
        <c:marker val="1"/>
        <c:axId val="4093913"/>
        <c:axId val="36845218"/>
      </c:lineChart>
      <c:catAx>
        <c:axId val="4093913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6845218"/>
        <c:crosses val="autoZero"/>
        <c:auto val="1"/>
        <c:lblOffset val="100"/>
        <c:tickLblSkip val="2"/>
        <c:noMultiLvlLbl val="0"/>
      </c:catAx>
      <c:valAx>
        <c:axId val="36845218"/>
        <c:scaling>
          <c:orientation val="minMax"/>
        </c:scaling>
        <c:axPos val="r"/>
        <c:majorGridlines>
          <c:spPr>
            <a:ln w="12700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40939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025"/>
          <c:y val="0.9215"/>
          <c:w val="0.994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33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ממוצע סקרים שבועי - בחירות 2009</a:t>
            </a:r>
          </a:p>
        </c:rich>
      </c:tx>
      <c:layout>
        <c:manualLayout>
          <c:xMode val="factor"/>
          <c:yMode val="factor"/>
          <c:x val="0.01125"/>
          <c:y val="0.03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75"/>
          <c:y val="0.11175"/>
          <c:w val="0.8405"/>
          <c:h val="0.8305"/>
        </c:manualLayout>
      </c:layout>
      <c:lineChart>
        <c:grouping val="standard"/>
        <c:varyColors val="0"/>
        <c:ser>
          <c:idx val="0"/>
          <c:order val="0"/>
          <c:tx>
            <c:strRef>
              <c:f>'ממוצע סקרים שבועי'!$A$5</c:f>
              <c:strCache>
                <c:ptCount val="1"/>
                <c:pt idx="0">
                  <c:v>קדימה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'ממוצע סקרים שבועי'!$B$4:$O$4</c:f>
              <c:strCache>
                <c:ptCount val="14"/>
                <c:pt idx="0">
                  <c:v>25.10.08</c:v>
                </c:pt>
                <c:pt idx="1">
                  <c:v>1.11.08</c:v>
                </c:pt>
                <c:pt idx="2">
                  <c:v>15.11.08</c:v>
                </c:pt>
                <c:pt idx="3">
                  <c:v>22.11.08</c:v>
                </c:pt>
                <c:pt idx="4">
                  <c:v>29.11.08</c:v>
                </c:pt>
                <c:pt idx="5">
                  <c:v>6.12.08</c:v>
                </c:pt>
                <c:pt idx="6">
                  <c:v>13.12.08</c:v>
                </c:pt>
                <c:pt idx="7">
                  <c:v>20.12.08</c:v>
                </c:pt>
                <c:pt idx="8">
                  <c:v>27.12.08</c:v>
                </c:pt>
                <c:pt idx="9">
                  <c:v>3.1.09</c:v>
                </c:pt>
                <c:pt idx="10">
                  <c:v>10.1.09</c:v>
                </c:pt>
                <c:pt idx="11">
                  <c:v>17.1.09</c:v>
                </c:pt>
                <c:pt idx="12">
                  <c:v>24.1.09</c:v>
                </c:pt>
                <c:pt idx="13">
                  <c:v>31.1.09</c:v>
                </c:pt>
              </c:strCache>
            </c:strRef>
          </c:cat>
          <c:val>
            <c:numRef>
              <c:f>'ממוצע סקרים שבועי'!$B$5:$O$5</c:f>
              <c:numCache>
                <c:ptCount val="14"/>
                <c:pt idx="0">
                  <c:v>31</c:v>
                </c:pt>
                <c:pt idx="1">
                  <c:v>28.928571428571427</c:v>
                </c:pt>
                <c:pt idx="2">
                  <c:v>28</c:v>
                </c:pt>
                <c:pt idx="3">
                  <c:v>26.25</c:v>
                </c:pt>
                <c:pt idx="4">
                  <c:v>25</c:v>
                </c:pt>
                <c:pt idx="5">
                  <c:v>26</c:v>
                </c:pt>
                <c:pt idx="6">
                  <c:v>25.166666666666668</c:v>
                </c:pt>
                <c:pt idx="7">
                  <c:v>27.4</c:v>
                </c:pt>
                <c:pt idx="8">
                  <c:v>26.11111111111111</c:v>
                </c:pt>
                <c:pt idx="9">
                  <c:v>26.833333333333332</c:v>
                </c:pt>
                <c:pt idx="10">
                  <c:v>26.142857142857142</c:v>
                </c:pt>
                <c:pt idx="11">
                  <c:v>25</c:v>
                </c:pt>
                <c:pt idx="12">
                  <c:v>23.5</c:v>
                </c:pt>
                <c:pt idx="13">
                  <c:v>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'ממוצע סקרים שבועי'!$A$6</c:f>
              <c:strCache>
                <c:ptCount val="1"/>
                <c:pt idx="0">
                  <c:v>העבודה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'ממוצע סקרים שבועי'!$B$4:$O$4</c:f>
              <c:strCache>
                <c:ptCount val="14"/>
                <c:pt idx="0">
                  <c:v>25.10.08</c:v>
                </c:pt>
                <c:pt idx="1">
                  <c:v>1.11.08</c:v>
                </c:pt>
                <c:pt idx="2">
                  <c:v>15.11.08</c:v>
                </c:pt>
                <c:pt idx="3">
                  <c:v>22.11.08</c:v>
                </c:pt>
                <c:pt idx="4">
                  <c:v>29.11.08</c:v>
                </c:pt>
                <c:pt idx="5">
                  <c:v>6.12.08</c:v>
                </c:pt>
                <c:pt idx="6">
                  <c:v>13.12.08</c:v>
                </c:pt>
                <c:pt idx="7">
                  <c:v>20.12.08</c:v>
                </c:pt>
                <c:pt idx="8">
                  <c:v>27.12.08</c:v>
                </c:pt>
                <c:pt idx="9">
                  <c:v>3.1.09</c:v>
                </c:pt>
                <c:pt idx="10">
                  <c:v>10.1.09</c:v>
                </c:pt>
                <c:pt idx="11">
                  <c:v>17.1.09</c:v>
                </c:pt>
                <c:pt idx="12">
                  <c:v>24.1.09</c:v>
                </c:pt>
                <c:pt idx="13">
                  <c:v>31.1.09</c:v>
                </c:pt>
              </c:strCache>
            </c:strRef>
          </c:cat>
          <c:val>
            <c:numRef>
              <c:f>'ממוצע סקרים שבועי'!$B$6:$O$6</c:f>
              <c:numCache>
                <c:ptCount val="14"/>
                <c:pt idx="0">
                  <c:v>12</c:v>
                </c:pt>
                <c:pt idx="1">
                  <c:v>12.214285714285714</c:v>
                </c:pt>
                <c:pt idx="2">
                  <c:v>11</c:v>
                </c:pt>
                <c:pt idx="3">
                  <c:v>8.75</c:v>
                </c:pt>
                <c:pt idx="4">
                  <c:v>7</c:v>
                </c:pt>
                <c:pt idx="5">
                  <c:v>7</c:v>
                </c:pt>
                <c:pt idx="6">
                  <c:v>12.166666666666666</c:v>
                </c:pt>
                <c:pt idx="7">
                  <c:v>11.4</c:v>
                </c:pt>
                <c:pt idx="8">
                  <c:v>10.944444444444445</c:v>
                </c:pt>
                <c:pt idx="9">
                  <c:v>14.666666666666666</c:v>
                </c:pt>
                <c:pt idx="10">
                  <c:v>15.142857142857142</c:v>
                </c:pt>
                <c:pt idx="11">
                  <c:v>15.428571428571429</c:v>
                </c:pt>
                <c:pt idx="12">
                  <c:v>15</c:v>
                </c:pt>
                <c:pt idx="13">
                  <c:v>15.333333333333334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'ממוצע סקרים שבועי'!$A$7</c:f>
              <c:strCache>
                <c:ptCount val="1"/>
                <c:pt idx="0">
                  <c:v>ליכוד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'ממוצע סקרים שבועי'!$B$4:$O$4</c:f>
              <c:strCache>
                <c:ptCount val="14"/>
                <c:pt idx="0">
                  <c:v>25.10.08</c:v>
                </c:pt>
                <c:pt idx="1">
                  <c:v>1.11.08</c:v>
                </c:pt>
                <c:pt idx="2">
                  <c:v>15.11.08</c:v>
                </c:pt>
                <c:pt idx="3">
                  <c:v>22.11.08</c:v>
                </c:pt>
                <c:pt idx="4">
                  <c:v>29.11.08</c:v>
                </c:pt>
                <c:pt idx="5">
                  <c:v>6.12.08</c:v>
                </c:pt>
                <c:pt idx="6">
                  <c:v>13.12.08</c:v>
                </c:pt>
                <c:pt idx="7">
                  <c:v>20.12.08</c:v>
                </c:pt>
                <c:pt idx="8">
                  <c:v>27.12.08</c:v>
                </c:pt>
                <c:pt idx="9">
                  <c:v>3.1.09</c:v>
                </c:pt>
                <c:pt idx="10">
                  <c:v>10.1.09</c:v>
                </c:pt>
                <c:pt idx="11">
                  <c:v>17.1.09</c:v>
                </c:pt>
                <c:pt idx="12">
                  <c:v>24.1.09</c:v>
                </c:pt>
                <c:pt idx="13">
                  <c:v>31.1.09</c:v>
                </c:pt>
              </c:strCache>
            </c:strRef>
          </c:cat>
          <c:val>
            <c:numRef>
              <c:f>'ממוצע סקרים שבועי'!$B$7:$O$7</c:f>
              <c:numCache>
                <c:ptCount val="14"/>
                <c:pt idx="0">
                  <c:v>29</c:v>
                </c:pt>
                <c:pt idx="1">
                  <c:v>28.214285714285715</c:v>
                </c:pt>
                <c:pt idx="2">
                  <c:v>33</c:v>
                </c:pt>
                <c:pt idx="3">
                  <c:v>33.25</c:v>
                </c:pt>
                <c:pt idx="4">
                  <c:v>37</c:v>
                </c:pt>
                <c:pt idx="5">
                  <c:v>34</c:v>
                </c:pt>
                <c:pt idx="6">
                  <c:v>33.5</c:v>
                </c:pt>
                <c:pt idx="7">
                  <c:v>31.6</c:v>
                </c:pt>
                <c:pt idx="8">
                  <c:v>31.055555555555557</c:v>
                </c:pt>
                <c:pt idx="9">
                  <c:v>31.083333333333332</c:v>
                </c:pt>
                <c:pt idx="10">
                  <c:v>31.714285714285715</c:v>
                </c:pt>
                <c:pt idx="11">
                  <c:v>29.714285714285715</c:v>
                </c:pt>
                <c:pt idx="12">
                  <c:v>30.7</c:v>
                </c:pt>
                <c:pt idx="13">
                  <c:v>29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'ממוצע סקרים שבועי'!$A$8</c:f>
              <c:strCache>
                <c:ptCount val="1"/>
                <c:pt idx="0">
                  <c:v>שס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'ממוצע סקרים שבועי'!$B$4:$O$4</c:f>
              <c:strCache>
                <c:ptCount val="14"/>
                <c:pt idx="0">
                  <c:v>25.10.08</c:v>
                </c:pt>
                <c:pt idx="1">
                  <c:v>1.11.08</c:v>
                </c:pt>
                <c:pt idx="2">
                  <c:v>15.11.08</c:v>
                </c:pt>
                <c:pt idx="3">
                  <c:v>22.11.08</c:v>
                </c:pt>
                <c:pt idx="4">
                  <c:v>29.11.08</c:v>
                </c:pt>
                <c:pt idx="5">
                  <c:v>6.12.08</c:v>
                </c:pt>
                <c:pt idx="6">
                  <c:v>13.12.08</c:v>
                </c:pt>
                <c:pt idx="7">
                  <c:v>20.12.08</c:v>
                </c:pt>
                <c:pt idx="8">
                  <c:v>27.12.08</c:v>
                </c:pt>
                <c:pt idx="9">
                  <c:v>3.1.09</c:v>
                </c:pt>
                <c:pt idx="10">
                  <c:v>10.1.09</c:v>
                </c:pt>
                <c:pt idx="11">
                  <c:v>17.1.09</c:v>
                </c:pt>
                <c:pt idx="12">
                  <c:v>24.1.09</c:v>
                </c:pt>
                <c:pt idx="13">
                  <c:v>31.1.09</c:v>
                </c:pt>
              </c:strCache>
            </c:strRef>
          </c:cat>
          <c:val>
            <c:numRef>
              <c:f>'ממוצע סקרים שבועי'!$B$8:$O$8</c:f>
              <c:numCache>
                <c:ptCount val="14"/>
                <c:pt idx="0">
                  <c:v>9</c:v>
                </c:pt>
                <c:pt idx="1">
                  <c:v>10.071428571428571</c:v>
                </c:pt>
                <c:pt idx="2">
                  <c:v>10</c:v>
                </c:pt>
                <c:pt idx="3">
                  <c:v>10.75</c:v>
                </c:pt>
                <c:pt idx="4">
                  <c:v>11</c:v>
                </c:pt>
                <c:pt idx="5">
                  <c:v>11</c:v>
                </c:pt>
                <c:pt idx="6">
                  <c:v>10.5</c:v>
                </c:pt>
                <c:pt idx="7">
                  <c:v>10.8</c:v>
                </c:pt>
                <c:pt idx="8">
                  <c:v>10.444444444444445</c:v>
                </c:pt>
                <c:pt idx="9">
                  <c:v>9</c:v>
                </c:pt>
                <c:pt idx="10">
                  <c:v>9.428571428571429</c:v>
                </c:pt>
                <c:pt idx="11">
                  <c:v>9.142857142857142</c:v>
                </c:pt>
                <c:pt idx="12">
                  <c:v>9.9</c:v>
                </c:pt>
                <c:pt idx="13">
                  <c:v>10.333333333333334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'ממוצע סקרים שבועי'!$A$9</c:f>
              <c:strCache>
                <c:ptCount val="1"/>
                <c:pt idx="0">
                  <c:v>ישראל ביתנו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'ממוצע סקרים שבועי'!$B$4:$O$4</c:f>
              <c:strCache>
                <c:ptCount val="14"/>
                <c:pt idx="0">
                  <c:v>25.10.08</c:v>
                </c:pt>
                <c:pt idx="1">
                  <c:v>1.11.08</c:v>
                </c:pt>
                <c:pt idx="2">
                  <c:v>15.11.08</c:v>
                </c:pt>
                <c:pt idx="3">
                  <c:v>22.11.08</c:v>
                </c:pt>
                <c:pt idx="4">
                  <c:v>29.11.08</c:v>
                </c:pt>
                <c:pt idx="5">
                  <c:v>6.12.08</c:v>
                </c:pt>
                <c:pt idx="6">
                  <c:v>13.12.08</c:v>
                </c:pt>
                <c:pt idx="7">
                  <c:v>20.12.08</c:v>
                </c:pt>
                <c:pt idx="8">
                  <c:v>27.12.08</c:v>
                </c:pt>
                <c:pt idx="9">
                  <c:v>3.1.09</c:v>
                </c:pt>
                <c:pt idx="10">
                  <c:v>10.1.09</c:v>
                </c:pt>
                <c:pt idx="11">
                  <c:v>17.1.09</c:v>
                </c:pt>
                <c:pt idx="12">
                  <c:v>24.1.09</c:v>
                </c:pt>
                <c:pt idx="13">
                  <c:v>31.1.09</c:v>
                </c:pt>
              </c:strCache>
            </c:strRef>
          </c:cat>
          <c:val>
            <c:numRef>
              <c:f>'ממוצע סקרים שבועי'!$B$9:$O$9</c:f>
              <c:numCache>
                <c:ptCount val="14"/>
                <c:pt idx="0">
                  <c:v>11</c:v>
                </c:pt>
                <c:pt idx="1">
                  <c:v>9.928571428571429</c:v>
                </c:pt>
                <c:pt idx="2">
                  <c:v>7</c:v>
                </c:pt>
                <c:pt idx="3">
                  <c:v>9.75</c:v>
                </c:pt>
                <c:pt idx="4">
                  <c:v>8</c:v>
                </c:pt>
                <c:pt idx="5">
                  <c:v>10.333333333333334</c:v>
                </c:pt>
                <c:pt idx="6">
                  <c:v>10</c:v>
                </c:pt>
                <c:pt idx="7">
                  <c:v>10.8</c:v>
                </c:pt>
                <c:pt idx="8">
                  <c:v>11.333333333333334</c:v>
                </c:pt>
                <c:pt idx="9">
                  <c:v>12</c:v>
                </c:pt>
                <c:pt idx="10">
                  <c:v>11.428571428571429</c:v>
                </c:pt>
                <c:pt idx="11">
                  <c:v>13.571428571428571</c:v>
                </c:pt>
                <c:pt idx="12">
                  <c:v>14.4</c:v>
                </c:pt>
                <c:pt idx="13">
                  <c:v>15.666666666666666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'ממוצע סקרים שבועי'!$A$10</c:f>
              <c:strCache>
                <c:ptCount val="1"/>
                <c:pt idx="0">
                  <c:v>הבית היהודי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'ממוצע סקרים שבועי'!$B$4:$O$4</c:f>
              <c:strCache>
                <c:ptCount val="14"/>
                <c:pt idx="0">
                  <c:v>25.10.08</c:v>
                </c:pt>
                <c:pt idx="1">
                  <c:v>1.11.08</c:v>
                </c:pt>
                <c:pt idx="2">
                  <c:v>15.11.08</c:v>
                </c:pt>
                <c:pt idx="3">
                  <c:v>22.11.08</c:v>
                </c:pt>
                <c:pt idx="4">
                  <c:v>29.11.08</c:v>
                </c:pt>
                <c:pt idx="5">
                  <c:v>6.12.08</c:v>
                </c:pt>
                <c:pt idx="6">
                  <c:v>13.12.08</c:v>
                </c:pt>
                <c:pt idx="7">
                  <c:v>20.12.08</c:v>
                </c:pt>
                <c:pt idx="8">
                  <c:v>27.12.08</c:v>
                </c:pt>
                <c:pt idx="9">
                  <c:v>3.1.09</c:v>
                </c:pt>
                <c:pt idx="10">
                  <c:v>10.1.09</c:v>
                </c:pt>
                <c:pt idx="11">
                  <c:v>17.1.09</c:v>
                </c:pt>
                <c:pt idx="12">
                  <c:v>24.1.09</c:v>
                </c:pt>
                <c:pt idx="13">
                  <c:v>31.1.09</c:v>
                </c:pt>
              </c:strCache>
            </c:strRef>
          </c:cat>
          <c:val>
            <c:numRef>
              <c:f>'ממוצע סקרים שבועי'!$B$10:$O$10</c:f>
              <c:numCache>
                <c:ptCount val="14"/>
                <c:pt idx="0">
                  <c:v>8</c:v>
                </c:pt>
                <c:pt idx="1">
                  <c:v>6.5</c:v>
                </c:pt>
                <c:pt idx="2">
                  <c:v>6</c:v>
                </c:pt>
                <c:pt idx="3">
                  <c:v>6</c:v>
                </c:pt>
                <c:pt idx="4">
                  <c:v>4</c:v>
                </c:pt>
                <c:pt idx="5">
                  <c:v>6</c:v>
                </c:pt>
                <c:pt idx="6">
                  <c:v>5.166666666666667</c:v>
                </c:pt>
                <c:pt idx="7">
                  <c:v>4.8</c:v>
                </c:pt>
                <c:pt idx="8">
                  <c:v>5</c:v>
                </c:pt>
                <c:pt idx="9">
                  <c:v>3</c:v>
                </c:pt>
                <c:pt idx="10">
                  <c:v>2.7142857142857144</c:v>
                </c:pt>
                <c:pt idx="11">
                  <c:v>2.4285714285714284</c:v>
                </c:pt>
                <c:pt idx="12">
                  <c:v>2.7</c:v>
                </c:pt>
                <c:pt idx="13">
                  <c:v>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'ממוצע סקרים שבועי'!$A$11</c:f>
              <c:strCache>
                <c:ptCount val="1"/>
                <c:pt idx="0">
                  <c:v>הגמלאים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'ממוצע סקרים שבועי'!$B$4:$O$4</c:f>
              <c:strCache>
                <c:ptCount val="14"/>
                <c:pt idx="0">
                  <c:v>25.10.08</c:v>
                </c:pt>
                <c:pt idx="1">
                  <c:v>1.11.08</c:v>
                </c:pt>
                <c:pt idx="2">
                  <c:v>15.11.08</c:v>
                </c:pt>
                <c:pt idx="3">
                  <c:v>22.11.08</c:v>
                </c:pt>
                <c:pt idx="4">
                  <c:v>29.11.08</c:v>
                </c:pt>
                <c:pt idx="5">
                  <c:v>6.12.08</c:v>
                </c:pt>
                <c:pt idx="6">
                  <c:v>13.12.08</c:v>
                </c:pt>
                <c:pt idx="7">
                  <c:v>20.12.08</c:v>
                </c:pt>
                <c:pt idx="8">
                  <c:v>27.12.08</c:v>
                </c:pt>
                <c:pt idx="9">
                  <c:v>3.1.09</c:v>
                </c:pt>
                <c:pt idx="10">
                  <c:v>10.1.09</c:v>
                </c:pt>
                <c:pt idx="11">
                  <c:v>17.1.09</c:v>
                </c:pt>
                <c:pt idx="12">
                  <c:v>24.1.09</c:v>
                </c:pt>
                <c:pt idx="13">
                  <c:v>31.1.09</c:v>
                </c:pt>
              </c:strCache>
            </c:strRef>
          </c:cat>
          <c:val>
            <c:numRef>
              <c:f>'ממוצע סקרים שבועי'!$B$11:$O$11</c:f>
              <c:numCache>
                <c:ptCount val="14"/>
                <c:pt idx="0">
                  <c:v>0</c:v>
                </c:pt>
                <c:pt idx="1">
                  <c:v>0.2857142857142857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0.6666666666666666</c:v>
                </c:pt>
                <c:pt idx="6">
                  <c:v>0</c:v>
                </c:pt>
                <c:pt idx="7">
                  <c:v>0</c:v>
                </c:pt>
                <c:pt idx="8">
                  <c:v>0.6666666666666666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0.1</c:v>
                </c:pt>
                <c:pt idx="13">
                  <c:v>0.6666666666666666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'ממוצע סקרים שבועי'!$A$12</c:f>
              <c:strCache>
                <c:ptCount val="1"/>
                <c:pt idx="0">
                  <c:v>מרצ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'ממוצע סקרים שבועי'!$B$4:$O$4</c:f>
              <c:strCache>
                <c:ptCount val="14"/>
                <c:pt idx="0">
                  <c:v>25.10.08</c:v>
                </c:pt>
                <c:pt idx="1">
                  <c:v>1.11.08</c:v>
                </c:pt>
                <c:pt idx="2">
                  <c:v>15.11.08</c:v>
                </c:pt>
                <c:pt idx="3">
                  <c:v>22.11.08</c:v>
                </c:pt>
                <c:pt idx="4">
                  <c:v>29.11.08</c:v>
                </c:pt>
                <c:pt idx="5">
                  <c:v>6.12.08</c:v>
                </c:pt>
                <c:pt idx="6">
                  <c:v>13.12.08</c:v>
                </c:pt>
                <c:pt idx="7">
                  <c:v>20.12.08</c:v>
                </c:pt>
                <c:pt idx="8">
                  <c:v>27.12.08</c:v>
                </c:pt>
                <c:pt idx="9">
                  <c:v>3.1.09</c:v>
                </c:pt>
                <c:pt idx="10">
                  <c:v>10.1.09</c:v>
                </c:pt>
                <c:pt idx="11">
                  <c:v>17.1.09</c:v>
                </c:pt>
                <c:pt idx="12">
                  <c:v>24.1.09</c:v>
                </c:pt>
                <c:pt idx="13">
                  <c:v>31.1.09</c:v>
                </c:pt>
              </c:strCache>
            </c:strRef>
          </c:cat>
          <c:val>
            <c:numRef>
              <c:f>'ממוצע סקרים שבועי'!$B$12:$O$12</c:f>
              <c:numCache>
                <c:ptCount val="14"/>
                <c:pt idx="0">
                  <c:v>6</c:v>
                </c:pt>
                <c:pt idx="1">
                  <c:v>5.5</c:v>
                </c:pt>
                <c:pt idx="2">
                  <c:v>7</c:v>
                </c:pt>
                <c:pt idx="3">
                  <c:v>7.5</c:v>
                </c:pt>
                <c:pt idx="4">
                  <c:v>8</c:v>
                </c:pt>
                <c:pt idx="5">
                  <c:v>7</c:v>
                </c:pt>
                <c:pt idx="6">
                  <c:v>6.166666666666667</c:v>
                </c:pt>
                <c:pt idx="7">
                  <c:v>7</c:v>
                </c:pt>
                <c:pt idx="8">
                  <c:v>7.333333333333333</c:v>
                </c:pt>
                <c:pt idx="9">
                  <c:v>6.666666666666667</c:v>
                </c:pt>
                <c:pt idx="10">
                  <c:v>6</c:v>
                </c:pt>
                <c:pt idx="11">
                  <c:v>5.428571428571429</c:v>
                </c:pt>
                <c:pt idx="12">
                  <c:v>5.6</c:v>
                </c:pt>
                <c:pt idx="13">
                  <c:v>5.333333333333333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'ממוצע סקרים שבועי'!$A$13</c:f>
              <c:strCache>
                <c:ptCount val="1"/>
                <c:pt idx="0">
                  <c:v>יהדות התורה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'ממוצע סקרים שבועי'!$B$4:$O$4</c:f>
              <c:strCache>
                <c:ptCount val="14"/>
                <c:pt idx="0">
                  <c:v>25.10.08</c:v>
                </c:pt>
                <c:pt idx="1">
                  <c:v>1.11.08</c:v>
                </c:pt>
                <c:pt idx="2">
                  <c:v>15.11.08</c:v>
                </c:pt>
                <c:pt idx="3">
                  <c:v>22.11.08</c:v>
                </c:pt>
                <c:pt idx="4">
                  <c:v>29.11.08</c:v>
                </c:pt>
                <c:pt idx="5">
                  <c:v>6.12.08</c:v>
                </c:pt>
                <c:pt idx="6">
                  <c:v>13.12.08</c:v>
                </c:pt>
                <c:pt idx="7">
                  <c:v>20.12.08</c:v>
                </c:pt>
                <c:pt idx="8">
                  <c:v>27.12.08</c:v>
                </c:pt>
                <c:pt idx="9">
                  <c:v>3.1.09</c:v>
                </c:pt>
                <c:pt idx="10">
                  <c:v>10.1.09</c:v>
                </c:pt>
                <c:pt idx="11">
                  <c:v>17.1.09</c:v>
                </c:pt>
                <c:pt idx="12">
                  <c:v>24.1.09</c:v>
                </c:pt>
                <c:pt idx="13">
                  <c:v>31.1.09</c:v>
                </c:pt>
              </c:strCache>
            </c:strRef>
          </c:cat>
          <c:val>
            <c:numRef>
              <c:f>'ממוצע סקרים שבועי'!$B$13:$O$13</c:f>
              <c:numCache>
                <c:ptCount val="14"/>
                <c:pt idx="0">
                  <c:v>4</c:v>
                </c:pt>
                <c:pt idx="1">
                  <c:v>5.928571428571429</c:v>
                </c:pt>
                <c:pt idx="2">
                  <c:v>5</c:v>
                </c:pt>
                <c:pt idx="3">
                  <c:v>5.75</c:v>
                </c:pt>
                <c:pt idx="4">
                  <c:v>8</c:v>
                </c:pt>
                <c:pt idx="5">
                  <c:v>5</c:v>
                </c:pt>
                <c:pt idx="6">
                  <c:v>6.166666666666667</c:v>
                </c:pt>
                <c:pt idx="7">
                  <c:v>5.8</c:v>
                </c:pt>
                <c:pt idx="8">
                  <c:v>5.333333333333333</c:v>
                </c:pt>
                <c:pt idx="9">
                  <c:v>4.75</c:v>
                </c:pt>
                <c:pt idx="10">
                  <c:v>4.857142857142857</c:v>
                </c:pt>
                <c:pt idx="11">
                  <c:v>5.714285714285714</c:v>
                </c:pt>
                <c:pt idx="12">
                  <c:v>5.5</c:v>
                </c:pt>
                <c:pt idx="13">
                  <c:v>5.333333333333333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'ממוצע סקרים שבועי'!$A$14</c:f>
              <c:strCache>
                <c:ptCount val="1"/>
                <c:pt idx="0">
                  <c:v>חדש, רעם תעל, בלד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'ממוצע סקרים שבועי'!$B$4:$O$4</c:f>
              <c:strCache>
                <c:ptCount val="14"/>
                <c:pt idx="0">
                  <c:v>25.10.08</c:v>
                </c:pt>
                <c:pt idx="1">
                  <c:v>1.11.08</c:v>
                </c:pt>
                <c:pt idx="2">
                  <c:v>15.11.08</c:v>
                </c:pt>
                <c:pt idx="3">
                  <c:v>22.11.08</c:v>
                </c:pt>
                <c:pt idx="4">
                  <c:v>29.11.08</c:v>
                </c:pt>
                <c:pt idx="5">
                  <c:v>6.12.08</c:v>
                </c:pt>
                <c:pt idx="6">
                  <c:v>13.12.08</c:v>
                </c:pt>
                <c:pt idx="7">
                  <c:v>20.12.08</c:v>
                </c:pt>
                <c:pt idx="8">
                  <c:v>27.12.08</c:v>
                </c:pt>
                <c:pt idx="9">
                  <c:v>3.1.09</c:v>
                </c:pt>
                <c:pt idx="10">
                  <c:v>10.1.09</c:v>
                </c:pt>
                <c:pt idx="11">
                  <c:v>17.1.09</c:v>
                </c:pt>
                <c:pt idx="12">
                  <c:v>24.1.09</c:v>
                </c:pt>
                <c:pt idx="13">
                  <c:v>31.1.09</c:v>
                </c:pt>
              </c:strCache>
            </c:strRef>
          </c:cat>
          <c:val>
            <c:numRef>
              <c:f>'ממוצע סקרים שבועי'!$B$14:$O$14</c:f>
              <c:numCache>
                <c:ptCount val="14"/>
                <c:pt idx="0">
                  <c:v>10</c:v>
                </c:pt>
                <c:pt idx="1">
                  <c:v>10.214285714285714</c:v>
                </c:pt>
                <c:pt idx="2">
                  <c:v>10</c:v>
                </c:pt>
                <c:pt idx="3">
                  <c:v>10.25</c:v>
                </c:pt>
                <c:pt idx="4">
                  <c:v>9</c:v>
                </c:pt>
                <c:pt idx="5">
                  <c:v>10</c:v>
                </c:pt>
                <c:pt idx="6">
                  <c:v>9.666666666666666</c:v>
                </c:pt>
                <c:pt idx="7">
                  <c:v>9.4</c:v>
                </c:pt>
                <c:pt idx="8">
                  <c:v>9.555555555555555</c:v>
                </c:pt>
                <c:pt idx="9">
                  <c:v>10.166666666666666</c:v>
                </c:pt>
                <c:pt idx="10">
                  <c:v>9.571428571428571</c:v>
                </c:pt>
                <c:pt idx="11">
                  <c:v>9.571428571428571</c:v>
                </c:pt>
                <c:pt idx="12">
                  <c:v>9.1</c:v>
                </c:pt>
                <c:pt idx="13">
                  <c:v>9.333333333333334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'ממוצע סקרים שבועי'!$A$15</c:f>
              <c:strCache>
                <c:ptCount val="1"/>
                <c:pt idx="0">
                  <c:v>הירוקים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'ממוצע סקרים שבועי'!$B$4:$O$4</c:f>
              <c:strCache>
                <c:ptCount val="14"/>
                <c:pt idx="0">
                  <c:v>25.10.08</c:v>
                </c:pt>
                <c:pt idx="1">
                  <c:v>1.11.08</c:v>
                </c:pt>
                <c:pt idx="2">
                  <c:v>15.11.08</c:v>
                </c:pt>
                <c:pt idx="3">
                  <c:v>22.11.08</c:v>
                </c:pt>
                <c:pt idx="4">
                  <c:v>29.11.08</c:v>
                </c:pt>
                <c:pt idx="5">
                  <c:v>6.12.08</c:v>
                </c:pt>
                <c:pt idx="6">
                  <c:v>13.12.08</c:v>
                </c:pt>
                <c:pt idx="7">
                  <c:v>20.12.08</c:v>
                </c:pt>
                <c:pt idx="8">
                  <c:v>27.12.08</c:v>
                </c:pt>
                <c:pt idx="9">
                  <c:v>3.1.09</c:v>
                </c:pt>
                <c:pt idx="10">
                  <c:v>10.1.09</c:v>
                </c:pt>
                <c:pt idx="11">
                  <c:v>17.1.09</c:v>
                </c:pt>
                <c:pt idx="12">
                  <c:v>24.1.09</c:v>
                </c:pt>
                <c:pt idx="13">
                  <c:v>31.1.09</c:v>
                </c:pt>
              </c:strCache>
            </c:strRef>
          </c:cat>
          <c:val>
            <c:numRef>
              <c:f>'ממוצע סקרים שבועי'!$B$15:$O$15</c:f>
              <c:numCache>
                <c:ptCount val="14"/>
                <c:pt idx="0">
                  <c:v>0</c:v>
                </c:pt>
                <c:pt idx="1">
                  <c:v>1.9285714285714286</c:v>
                </c:pt>
                <c:pt idx="2">
                  <c:v>3</c:v>
                </c:pt>
                <c:pt idx="3">
                  <c:v>1.75</c:v>
                </c:pt>
                <c:pt idx="4">
                  <c:v>3</c:v>
                </c:pt>
                <c:pt idx="5">
                  <c:v>3</c:v>
                </c:pt>
                <c:pt idx="6">
                  <c:v>1.6666666666666667</c:v>
                </c:pt>
                <c:pt idx="7">
                  <c:v>2.2</c:v>
                </c:pt>
                <c:pt idx="8">
                  <c:v>1.5555555555555556</c:v>
                </c:pt>
                <c:pt idx="9">
                  <c:v>0.3333333333333333</c:v>
                </c:pt>
                <c:pt idx="10">
                  <c:v>0.5714285714285714</c:v>
                </c:pt>
                <c:pt idx="11">
                  <c:v>1.2857142857142858</c:v>
                </c:pt>
                <c:pt idx="12">
                  <c:v>0.5</c:v>
                </c:pt>
                <c:pt idx="13">
                  <c:v>0.6666666666666666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'ממוצע סקרים שבועי'!$A$16</c:f>
              <c:strCache>
                <c:ptCount val="1"/>
                <c:pt idx="0">
                  <c:v>האיחוד הלאומי</c:v>
                </c:pt>
              </c:strCache>
            </c:strRef>
          </c:tx>
          <c:spPr>
            <a:ln w="127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660066"/>
              </a:solidFill>
              <a:ln>
                <a:solidFill>
                  <a:srgbClr val="660066"/>
                </a:solidFill>
              </a:ln>
            </c:spPr>
          </c:marker>
          <c:cat>
            <c:strRef>
              <c:f>'ממוצע סקרים שבועי'!$B$4:$O$4</c:f>
              <c:strCache>
                <c:ptCount val="14"/>
                <c:pt idx="0">
                  <c:v>25.10.08</c:v>
                </c:pt>
                <c:pt idx="1">
                  <c:v>1.11.08</c:v>
                </c:pt>
                <c:pt idx="2">
                  <c:v>15.11.08</c:v>
                </c:pt>
                <c:pt idx="3">
                  <c:v>22.11.08</c:v>
                </c:pt>
                <c:pt idx="4">
                  <c:v>29.11.08</c:v>
                </c:pt>
                <c:pt idx="5">
                  <c:v>6.12.08</c:v>
                </c:pt>
                <c:pt idx="6">
                  <c:v>13.12.08</c:v>
                </c:pt>
                <c:pt idx="7">
                  <c:v>20.12.08</c:v>
                </c:pt>
                <c:pt idx="8">
                  <c:v>27.12.08</c:v>
                </c:pt>
                <c:pt idx="9">
                  <c:v>3.1.09</c:v>
                </c:pt>
                <c:pt idx="10">
                  <c:v>10.1.09</c:v>
                </c:pt>
                <c:pt idx="11">
                  <c:v>17.1.09</c:v>
                </c:pt>
                <c:pt idx="12">
                  <c:v>24.1.09</c:v>
                </c:pt>
                <c:pt idx="13">
                  <c:v>31.1.09</c:v>
                </c:pt>
              </c:strCache>
            </c:strRef>
          </c:cat>
          <c:val>
            <c:numRef>
              <c:f>'ממוצע סקרים שבועי'!$B$16:$O$16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0.6666666666666666</c:v>
                </c:pt>
                <c:pt idx="9">
                  <c:v>1</c:v>
                </c:pt>
                <c:pt idx="10">
                  <c:v>2.2857142857142856</c:v>
                </c:pt>
                <c:pt idx="11">
                  <c:v>2.7142857142857144</c:v>
                </c:pt>
                <c:pt idx="12">
                  <c:v>2.7</c:v>
                </c:pt>
                <c:pt idx="13">
                  <c:v>4</c:v>
                </c:pt>
              </c:numCache>
            </c:numRef>
          </c:val>
          <c:smooth val="0"/>
        </c:ser>
        <c:marker val="1"/>
        <c:axId val="63171507"/>
        <c:axId val="31672652"/>
      </c:lineChart>
      <c:catAx>
        <c:axId val="63171507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תאריך סיום השבוע 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672652"/>
        <c:crosses val="autoZero"/>
        <c:auto val="1"/>
        <c:lblOffset val="100"/>
        <c:tickLblSkip val="1"/>
        <c:noMultiLvlLbl val="0"/>
      </c:catAx>
      <c:valAx>
        <c:axId val="31672652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מנדטים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71507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969696"/>
          </a:solidFill>
        </a:ln>
      </c:spPr>
    </c:plotArea>
    <c:legend>
      <c:legendPos val="l"/>
      <c:layout>
        <c:manualLayout>
          <c:xMode val="edge"/>
          <c:yMode val="edge"/>
          <c:x val="0.0035"/>
          <c:y val="0.12325"/>
          <c:w val="0.11825"/>
          <c:h val="0.70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0</xdr:rowOff>
    </xdr:from>
    <xdr:to>
      <xdr:col>12</xdr:col>
      <xdr:colOff>428625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819150" y="0"/>
        <a:ext cx="6924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0.461</cdr:x>
      <cdr:y>0.49725</cdr:y>
    </cdr:from>
    <cdr:to>
      <cdr:x>0.4725</cdr:x>
      <cdr:y>0.52725</cdr:y>
    </cdr:to>
    <cdr:sp>
      <cdr:nvSpPr>
        <cdr:cNvPr id="1" name="Text Box 1"/>
        <cdr:cNvSpPr txBox="1">
          <a:spLocks noChangeArrowheads="1"/>
        </cdr:cNvSpPr>
      </cdr:nvSpPr>
      <cdr:spPr>
        <a:xfrm>
          <a:off x="3990975" y="2943225"/>
          <a:ext cx="952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5705475"/>
    <xdr:graphicFrame>
      <xdr:nvGraphicFramePr>
        <xdr:cNvPr id="1" name="Shape 1025"/>
        <xdr:cNvGraphicFramePr/>
      </xdr:nvGraphicFramePr>
      <xdr:xfrm>
        <a:off x="832256400" y="832256400"/>
        <a:ext cx="93249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uzit.co.il/" TargetMode="External" /><Relationship Id="rId2" Type="http://schemas.openxmlformats.org/officeDocument/2006/relationships/hyperlink" Target="http://uzit.co.il/" TargetMode="External" /><Relationship Id="rId3" Type="http://schemas.openxmlformats.org/officeDocument/2006/relationships/hyperlink" Target="http://uzit.co.il/" TargetMode="External" /><Relationship Id="rId4" Type="http://schemas.openxmlformats.org/officeDocument/2006/relationships/hyperlink" Target="http://uzit.co.il/" TargetMode="External" /><Relationship Id="rId5" Type="http://schemas.openxmlformats.org/officeDocument/2006/relationships/hyperlink" Target="http://uzit.co.il/" TargetMode="External" /><Relationship Id="rId6" Type="http://schemas.openxmlformats.org/officeDocument/2006/relationships/hyperlink" Target="http://uzit.co.il/" TargetMode="External" /><Relationship Id="rId7" Type="http://schemas.openxmlformats.org/officeDocument/2006/relationships/hyperlink" Target="http://uzit.co.il/" TargetMode="External" /><Relationship Id="rId8" Type="http://schemas.openxmlformats.org/officeDocument/2006/relationships/hyperlink" Target="http://uzit.co.il/" TargetMode="External" /><Relationship Id="rId9" Type="http://schemas.openxmlformats.org/officeDocument/2006/relationships/hyperlink" Target="http://uzit.co.il/" TargetMode="External" /><Relationship Id="rId10" Type="http://schemas.openxmlformats.org/officeDocument/2006/relationships/hyperlink" Target="http://uzit.co.il/" TargetMode="External" /><Relationship Id="rId11" Type="http://schemas.openxmlformats.org/officeDocument/2006/relationships/hyperlink" Target="http://uzit.co.il/" TargetMode="External" /><Relationship Id="rId12" Type="http://schemas.openxmlformats.org/officeDocument/2006/relationships/hyperlink" Target="http://uzit.co.il/" TargetMode="External" /><Relationship Id="rId13" Type="http://schemas.openxmlformats.org/officeDocument/2006/relationships/hyperlink" Target="http://uzit.co.il/" TargetMode="External" /><Relationship Id="rId14" Type="http://schemas.openxmlformats.org/officeDocument/2006/relationships/hyperlink" Target="http://uzit.co.il/" TargetMode="External" /><Relationship Id="rId15" Type="http://schemas.openxmlformats.org/officeDocument/2006/relationships/hyperlink" Target="http://uzit.co.il/" TargetMode="External" /><Relationship Id="rId16" Type="http://schemas.openxmlformats.org/officeDocument/2006/relationships/hyperlink" Target="http://uzit.co.il/" TargetMode="External" /><Relationship Id="rId17" Type="http://schemas.openxmlformats.org/officeDocument/2006/relationships/hyperlink" Target="http://uzit.co.il/" TargetMode="External" /><Relationship Id="rId18" Type="http://schemas.openxmlformats.org/officeDocument/2006/relationships/hyperlink" Target="http://uzit.co.il/" TargetMode="External" /><Relationship Id="rId19" Type="http://schemas.openxmlformats.org/officeDocument/2006/relationships/hyperlink" Target="http://uzit.co.il/" TargetMode="External" /><Relationship Id="rId20" Type="http://schemas.openxmlformats.org/officeDocument/2006/relationships/hyperlink" Target="http://uzit.co.il/" TargetMode="External" /><Relationship Id="rId21" Type="http://schemas.openxmlformats.org/officeDocument/2006/relationships/hyperlink" Target="http://uzit.co.il/" TargetMode="External" /><Relationship Id="rId22" Type="http://schemas.openxmlformats.org/officeDocument/2006/relationships/hyperlink" Target="http://uzit.co.il/" TargetMode="External" /><Relationship Id="rId23" Type="http://schemas.openxmlformats.org/officeDocument/2006/relationships/hyperlink" Target="http://uzit.co.il/" TargetMode="External" /><Relationship Id="rId24" Type="http://schemas.openxmlformats.org/officeDocument/2006/relationships/hyperlink" Target="http://uzit.co.il/" TargetMode="External" /><Relationship Id="rId25" Type="http://schemas.openxmlformats.org/officeDocument/2006/relationships/hyperlink" Target="http://uzit.co.il/" TargetMode="External" /><Relationship Id="rId26" Type="http://schemas.openxmlformats.org/officeDocument/2006/relationships/hyperlink" Target="http://uzit.co.il/" TargetMode="External" /><Relationship Id="rId27" Type="http://schemas.openxmlformats.org/officeDocument/2006/relationships/hyperlink" Target="http://uzit.co.il/" TargetMode="External" /><Relationship Id="rId28" Type="http://schemas.openxmlformats.org/officeDocument/2006/relationships/hyperlink" Target="http://uzit.co.il/" TargetMode="External" /><Relationship Id="rId29" Type="http://schemas.openxmlformats.org/officeDocument/2006/relationships/hyperlink" Target="http://uzit.co.il/" TargetMode="External" /><Relationship Id="rId30" Type="http://schemas.openxmlformats.org/officeDocument/2006/relationships/hyperlink" Target="http://uzit.co.il/" TargetMode="External" /><Relationship Id="rId31" Type="http://schemas.openxmlformats.org/officeDocument/2006/relationships/hyperlink" Target="http://uzit.co.il/" TargetMode="External" /><Relationship Id="rId32" Type="http://schemas.openxmlformats.org/officeDocument/2006/relationships/hyperlink" Target="http://uzit.co.il/" TargetMode="External" /><Relationship Id="rId33" Type="http://schemas.openxmlformats.org/officeDocument/2006/relationships/hyperlink" Target="http://uzit.co.il/" TargetMode="External" /><Relationship Id="rId34" Type="http://schemas.openxmlformats.org/officeDocument/2006/relationships/hyperlink" Target="http://uzit.co.il/" TargetMode="External" /><Relationship Id="rId35" Type="http://schemas.openxmlformats.org/officeDocument/2006/relationships/hyperlink" Target="http://uzit.co.il/" TargetMode="External" /><Relationship Id="rId36" Type="http://schemas.openxmlformats.org/officeDocument/2006/relationships/hyperlink" Target="http://uzit.co.il/" TargetMode="External" /><Relationship Id="rId37" Type="http://schemas.openxmlformats.org/officeDocument/2006/relationships/hyperlink" Target="http://uzit.co.il/" TargetMode="External" /><Relationship Id="rId38" Type="http://schemas.openxmlformats.org/officeDocument/2006/relationships/hyperlink" Target="http://uzit.co.il/" TargetMode="External" /><Relationship Id="rId39" Type="http://schemas.openxmlformats.org/officeDocument/2006/relationships/hyperlink" Target="http://uzit.co.il/" TargetMode="External" /><Relationship Id="rId40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6" sqref="J26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7"/>
  <sheetViews>
    <sheetView rightToLeft="1" zoomScalePageLayoutView="0" workbookViewId="0" topLeftCell="A1">
      <pane xSplit="1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L25" sqref="L24:L25"/>
    </sheetView>
  </sheetViews>
  <sheetFormatPr defaultColWidth="9.140625" defaultRowHeight="12.75"/>
  <cols>
    <col min="1" max="1" width="17.7109375" style="0" bestFit="1" customWidth="1"/>
    <col min="2" max="2" width="8.8515625" style="0" bestFit="1" customWidth="1"/>
    <col min="3" max="4" width="8.57421875" style="8" customWidth="1"/>
    <col min="5" max="5" width="8.421875" style="8" customWidth="1"/>
    <col min="6" max="10" width="9.140625" style="8" customWidth="1"/>
    <col min="11" max="11" width="8.00390625" style="8" customWidth="1"/>
    <col min="12" max="12" width="7.140625" style="0" customWidth="1"/>
    <col min="13" max="13" width="7.7109375" style="0" customWidth="1"/>
    <col min="14" max="14" width="7.57421875" style="0" customWidth="1"/>
    <col min="15" max="15" width="7.8515625" style="0" customWidth="1"/>
    <col min="17" max="17" width="8.00390625" style="0" customWidth="1"/>
    <col min="18" max="18" width="10.57421875" style="0" bestFit="1" customWidth="1"/>
  </cols>
  <sheetData>
    <row r="1" spans="1:19" s="11" customFormat="1" ht="12.75">
      <c r="A1" s="10" t="s">
        <v>33</v>
      </c>
      <c r="B1" s="34" t="s">
        <v>34</v>
      </c>
      <c r="C1" s="35"/>
      <c r="D1" s="34" t="s">
        <v>35</v>
      </c>
      <c r="E1" s="36"/>
      <c r="F1" s="37"/>
      <c r="G1" s="32" t="s">
        <v>36</v>
      </c>
      <c r="H1" s="38"/>
      <c r="I1" s="38"/>
      <c r="J1" s="38"/>
      <c r="K1" s="33"/>
      <c r="L1" s="32" t="s">
        <v>38</v>
      </c>
      <c r="M1" s="38"/>
      <c r="N1" s="38"/>
      <c r="O1" s="33"/>
      <c r="P1" s="32" t="s">
        <v>39</v>
      </c>
      <c r="Q1" s="33"/>
      <c r="R1" s="18" t="s">
        <v>40</v>
      </c>
      <c r="S1" s="10"/>
    </row>
    <row r="2" spans="1:19" s="11" customFormat="1" ht="12.75">
      <c r="A2" s="10" t="s">
        <v>37</v>
      </c>
      <c r="B2" s="12">
        <v>1</v>
      </c>
      <c r="C2" s="12">
        <v>7</v>
      </c>
      <c r="D2" s="13">
        <v>1</v>
      </c>
      <c r="E2" s="13">
        <v>4</v>
      </c>
      <c r="F2" s="13">
        <v>1</v>
      </c>
      <c r="G2" s="13">
        <v>3</v>
      </c>
      <c r="H2" s="13">
        <v>6</v>
      </c>
      <c r="I2" s="13">
        <v>5</v>
      </c>
      <c r="J2" s="13">
        <v>9</v>
      </c>
      <c r="K2" s="14">
        <v>6</v>
      </c>
      <c r="L2" s="14">
        <v>7</v>
      </c>
      <c r="M2" s="14">
        <v>7</v>
      </c>
      <c r="N2" s="14">
        <v>10</v>
      </c>
      <c r="O2" s="23">
        <v>3</v>
      </c>
      <c r="P2" s="10"/>
      <c r="Q2" s="10"/>
      <c r="R2" s="10"/>
      <c r="S2" s="10"/>
    </row>
    <row r="3" spans="1:19" s="11" customFormat="1" ht="15.75" customHeight="1">
      <c r="A3" s="10" t="s">
        <v>73</v>
      </c>
      <c r="B3" s="12" t="s">
        <v>76</v>
      </c>
      <c r="C3" s="12" t="s">
        <v>77</v>
      </c>
      <c r="D3" s="13" t="s">
        <v>79</v>
      </c>
      <c r="E3" s="13" t="s">
        <v>81</v>
      </c>
      <c r="F3" s="13" t="s">
        <v>83</v>
      </c>
      <c r="G3" s="13" t="s">
        <v>85</v>
      </c>
      <c r="H3" s="13" t="s">
        <v>87</v>
      </c>
      <c r="I3" s="13" t="s">
        <v>89</v>
      </c>
      <c r="J3" s="13" t="s">
        <v>91</v>
      </c>
      <c r="K3" s="14" t="s">
        <v>57</v>
      </c>
      <c r="L3" s="14" t="s">
        <v>94</v>
      </c>
      <c r="M3" s="14" t="s">
        <v>96</v>
      </c>
      <c r="N3" s="14" t="s">
        <v>71</v>
      </c>
      <c r="O3" s="14" t="s">
        <v>105</v>
      </c>
      <c r="P3" s="14" t="s">
        <v>107</v>
      </c>
      <c r="Q3" s="14" t="s">
        <v>109</v>
      </c>
      <c r="R3" s="16"/>
      <c r="S3" s="15"/>
    </row>
    <row r="4" spans="1:19" s="11" customFormat="1" ht="15" customHeight="1">
      <c r="A4" s="10" t="s">
        <v>74</v>
      </c>
      <c r="B4" s="12" t="s">
        <v>75</v>
      </c>
      <c r="C4" s="12" t="s">
        <v>78</v>
      </c>
      <c r="D4" s="13" t="s">
        <v>80</v>
      </c>
      <c r="E4" s="13" t="s">
        <v>82</v>
      </c>
      <c r="F4" s="13" t="s">
        <v>84</v>
      </c>
      <c r="G4" s="13" t="s">
        <v>86</v>
      </c>
      <c r="H4" s="13" t="s">
        <v>88</v>
      </c>
      <c r="I4" s="13" t="s">
        <v>90</v>
      </c>
      <c r="J4" s="13" t="s">
        <v>92</v>
      </c>
      <c r="K4" s="14" t="s">
        <v>93</v>
      </c>
      <c r="L4" s="14" t="s">
        <v>95</v>
      </c>
      <c r="M4" s="14" t="s">
        <v>97</v>
      </c>
      <c r="N4" s="14" t="s">
        <v>98</v>
      </c>
      <c r="O4" s="14" t="s">
        <v>106</v>
      </c>
      <c r="P4" s="14" t="s">
        <v>108</v>
      </c>
      <c r="Q4" s="14" t="s">
        <v>110</v>
      </c>
      <c r="R4" s="16"/>
      <c r="S4" s="15"/>
    </row>
    <row r="5" spans="1:19" ht="12.75">
      <c r="A5" s="7" t="s">
        <v>7</v>
      </c>
      <c r="B5" s="19">
        <v>31</v>
      </c>
      <c r="C5" s="20">
        <f>('ריכוז הסקרים'!D4+'ריכוז הסקרים'!E4+'ריכוז הסקרים'!F4+'ריכוז הסקרים'!G4+'ריכוז הסקרים'!H4+'ריכוז הסקרים'!I4+'ריכוז הסקרים'!J4)/7</f>
        <v>28.928571428571427</v>
      </c>
      <c r="D5" s="20">
        <f>'ריכוז הסקרים'!K4</f>
        <v>28</v>
      </c>
      <c r="E5" s="20">
        <f>('ריכוז הסקרים'!L4+'ריכוז הסקרים'!M4+'ריכוז הסקרים'!N4+'ריכוז הסקרים'!O4)/4</f>
        <v>26.25</v>
      </c>
      <c r="F5" s="20">
        <f>'ריכוז הסקרים'!P4</f>
        <v>25</v>
      </c>
      <c r="G5" s="20">
        <f>('ריכוז הסקרים'!Q4+'ריכוז הסקרים'!R4+'ריכוז הסקרים'!S4)/3</f>
        <v>26</v>
      </c>
      <c r="H5" s="20">
        <f>('ריכוז הסקרים'!T4+'ריכוז הסקרים'!U4+'ריכוז הסקרים'!W4+'ריכוז הסקרים'!X4+'ריכוז הסקרים'!Y4+'ריכוז הסקרים'!V4)/6</f>
        <v>25.166666666666668</v>
      </c>
      <c r="I5" s="20">
        <f>('ריכוז הסקרים'!Z4+'ריכוז הסקרים'!AB4+'ריכוז הסקרים'!AC4+'ריכוז הסקרים'!AD4+'ריכוז הסקרים'!AA4)/5</f>
        <v>27.4</v>
      </c>
      <c r="J5" s="20">
        <f>('ריכוז הסקרים'!AE4+'ריכוז הסקרים'!AF4+'ריכוז הסקרים'!AG4+'ריכוז הסקרים'!AH4+'ריכוז הסקרים'!AI4+'ריכוז הסקרים'!AJ4+'ריכוז הסקרים'!AK4+'ריכוז הסקרים'!AL4+'ריכוז הסקרים'!AM4)/9</f>
        <v>26.11111111111111</v>
      </c>
      <c r="K5" s="20">
        <f>('ריכוז הסקרים'!AN4+'ריכוז הסקרים'!AO4+'ריכוז הסקרים'!AP4+'ריכוז הסקרים'!AQ4+'ריכוז הסקרים'!AS4+'ריכוז הסקרים'!AR4)/6</f>
        <v>26.833333333333332</v>
      </c>
      <c r="L5" s="21">
        <f>('ריכוז הסקרים'!AU4+'ריכוז הסקרים'!AV4+'ריכוז הסקרים'!AW4+'ריכוז הסקרים'!AY4+'ריכוז הסקרים'!AZ4+'ריכוז הסקרים'!BA4+'ריכוז הסקרים'!AX4)/7</f>
        <v>26.142857142857142</v>
      </c>
      <c r="M5" s="21">
        <f>('ריכוז הסקרים'!BB4+'ריכוז הסקרים'!BC4+'ריכוז הסקרים'!BE4+'ריכוז הסקרים'!BD4+'ריכוז הסקרים'!BG4+'ריכוז הסקרים'!BH4+'ריכוז הסקרים'!BF4)/7</f>
        <v>25</v>
      </c>
      <c r="N5" s="21">
        <f>('ריכוז הסקרים'!BI4+'ריכוז הסקרים'!BJ4+'ריכוז הסקרים'!BK4+'ריכוז הסקרים'!BL4+'ריכוז הסקרים'!BM4+'ריכוז הסקרים'!BN4+'ריכוז הסקרים'!BO4+'ריכוז הסקרים'!BP4+'ריכוז הסקרים'!BQ4+'ריכוז הסקרים'!BR4)/10</f>
        <v>23.5</v>
      </c>
      <c r="O5" s="21">
        <f>('ריכוז הסקרים'!BS4+'ריכוז הסקרים'!BT4+'ריכוז הסקרים'!BU4)/3</f>
        <v>23</v>
      </c>
      <c r="P5" s="17"/>
      <c r="Q5" s="17"/>
      <c r="R5" s="17"/>
      <c r="S5" s="1"/>
    </row>
    <row r="6" spans="1:19" ht="12.75">
      <c r="A6" s="7" t="s">
        <v>25</v>
      </c>
      <c r="B6" s="19">
        <v>12</v>
      </c>
      <c r="C6" s="20">
        <f>('ריכוז הסקרים'!D5+'ריכוז הסקרים'!E5+'ריכוז הסקרים'!F5+'ריכוז הסקרים'!G5+'ריכוז הסקרים'!H5+'ריכוז הסקרים'!I5+'ריכוז הסקרים'!J5)/7</f>
        <v>12.214285714285714</v>
      </c>
      <c r="D6" s="20">
        <f>'ריכוז הסקרים'!K5</f>
        <v>11</v>
      </c>
      <c r="E6" s="20">
        <f>('ריכוז הסקרים'!L5+'ריכוז הסקרים'!M5+'ריכוז הסקרים'!N5+'ריכוז הסקרים'!O5)/4</f>
        <v>8.75</v>
      </c>
      <c r="F6" s="20">
        <f>'ריכוז הסקרים'!P5</f>
        <v>7</v>
      </c>
      <c r="G6" s="20">
        <f>('ריכוז הסקרים'!Q5+'ריכוז הסקרים'!R5+'ריכוז הסקרים'!S5)/3</f>
        <v>7</v>
      </c>
      <c r="H6" s="20">
        <f>('ריכוז הסקרים'!T5+'ריכוז הסקרים'!U5+'ריכוז הסקרים'!W5+'ריכוז הסקרים'!X5+'ריכוז הסקרים'!Y5+'ריכוז הסקרים'!V5)/6</f>
        <v>12.166666666666666</v>
      </c>
      <c r="I6" s="20">
        <f>('ריכוז הסקרים'!Z5+'ריכוז הסקרים'!AB5+'ריכוז הסקרים'!AC5+'ריכוז הסקרים'!AD5+'ריכוז הסקרים'!AA5)/5</f>
        <v>11.4</v>
      </c>
      <c r="J6" s="20">
        <f>('ריכוז הסקרים'!AE5+'ריכוז הסקרים'!AF5+'ריכוז הסקרים'!AG5+'ריכוז הסקרים'!AH5+'ריכוז הסקרים'!AI5+'ריכוז הסקרים'!AJ5+'ריכוז הסקרים'!AK5+'ריכוז הסקרים'!AL5+'ריכוז הסקרים'!AM5)/9</f>
        <v>10.944444444444445</v>
      </c>
      <c r="K6" s="20">
        <f>('ריכוז הסקרים'!AN5+'ריכוז הסקרים'!AO5+'ריכוז הסקרים'!AP5+'ריכוז הסקרים'!AQ5+'ריכוז הסקרים'!AS5+'ריכוז הסקרים'!AR5)/6</f>
        <v>14.666666666666666</v>
      </c>
      <c r="L6" s="21">
        <f>('ריכוז הסקרים'!AU5+'ריכוז הסקרים'!AV5+'ריכוז הסקרים'!AW5+'ריכוז הסקרים'!AY5+'ריכוז הסקרים'!AZ5+'ריכוז הסקרים'!BA5+'ריכוז הסקרים'!AX5)/7</f>
        <v>15.142857142857142</v>
      </c>
      <c r="M6" s="21">
        <f>('ריכוז הסקרים'!BB5+'ריכוז הסקרים'!BC5+'ריכוז הסקרים'!BE5+'ריכוז הסקרים'!BD5+'ריכוז הסקרים'!BG5+'ריכוז הסקרים'!BH5+'ריכוז הסקרים'!BF5)/7</f>
        <v>15.428571428571429</v>
      </c>
      <c r="N6" s="21">
        <f>('ריכוז הסקרים'!BI5+'ריכוז הסקרים'!BJ5+'ריכוז הסקרים'!BK5+'ריכוז הסקרים'!BL5+'ריכוז הסקרים'!BM5+'ריכוז הסקרים'!BN5+'ריכוז הסקרים'!BO5+'ריכוז הסקרים'!BP5+'ריכוז הסקרים'!BQ5+'ריכוז הסקרים'!BR5)/10</f>
        <v>15</v>
      </c>
      <c r="O6" s="21">
        <f>('ריכוז הסקרים'!BS5+'ריכוז הסקרים'!BT5+'ריכוז הסקרים'!BU5)/3</f>
        <v>15.333333333333334</v>
      </c>
      <c r="P6" s="17"/>
      <c r="Q6" s="17"/>
      <c r="R6" s="17"/>
      <c r="S6" s="1"/>
    </row>
    <row r="7" spans="1:19" ht="12.75">
      <c r="A7" s="7" t="s">
        <v>14</v>
      </c>
      <c r="B7" s="19">
        <v>29</v>
      </c>
      <c r="C7" s="20">
        <f>('ריכוז הסקרים'!D6+'ריכוז הסקרים'!E6+'ריכוז הסקרים'!F6+'ריכוז הסקרים'!G6+'ריכוז הסקרים'!H6+'ריכוז הסקרים'!I6+'ריכוז הסקרים'!J6)/7</f>
        <v>28.214285714285715</v>
      </c>
      <c r="D7" s="20">
        <f>'ריכוז הסקרים'!K6</f>
        <v>33</v>
      </c>
      <c r="E7" s="20">
        <f>('ריכוז הסקרים'!L6+'ריכוז הסקרים'!M6+'ריכוז הסקרים'!N6+'ריכוז הסקרים'!O6)/4</f>
        <v>33.25</v>
      </c>
      <c r="F7" s="20">
        <f>'ריכוז הסקרים'!P6</f>
        <v>37</v>
      </c>
      <c r="G7" s="20">
        <f>('ריכוז הסקרים'!Q6+'ריכוז הסקרים'!R6+'ריכוז הסקרים'!S6)/3</f>
        <v>34</v>
      </c>
      <c r="H7" s="20">
        <f>('ריכוז הסקרים'!T6+'ריכוז הסקרים'!U6+'ריכוז הסקרים'!W6+'ריכוז הסקרים'!X6+'ריכוז הסקרים'!Y6+'ריכוז הסקרים'!V6)/6</f>
        <v>33.5</v>
      </c>
      <c r="I7" s="20">
        <f>('ריכוז הסקרים'!Z6+'ריכוז הסקרים'!AB6+'ריכוז הסקרים'!AC6+'ריכוז הסקרים'!AD6+'ריכוז הסקרים'!AA6)/5</f>
        <v>31.6</v>
      </c>
      <c r="J7" s="20">
        <f>('ריכוז הסקרים'!AE6+'ריכוז הסקרים'!AF6+'ריכוז הסקרים'!AG6+'ריכוז הסקרים'!AH6+'ריכוז הסקרים'!AI6+'ריכוז הסקרים'!AJ6+'ריכוז הסקרים'!AK6+'ריכוז הסקרים'!AL6+'ריכוז הסקרים'!AM6)/9</f>
        <v>31.055555555555557</v>
      </c>
      <c r="K7" s="20">
        <f>('ריכוז הסקרים'!AN6+'ריכוז הסקרים'!AO6+'ריכוז הסקרים'!AP6+'ריכוז הסקרים'!AQ6+'ריכוז הסקרים'!AS6+'ריכוז הסקרים'!AR6)/6</f>
        <v>31.083333333333332</v>
      </c>
      <c r="L7" s="21">
        <f>('ריכוז הסקרים'!AU6+'ריכוז הסקרים'!AV6+'ריכוז הסקרים'!AW6+'ריכוז הסקרים'!AY6+'ריכוז הסקרים'!AZ6+'ריכוז הסקרים'!BA6+'ריכוז הסקרים'!AX6)/7</f>
        <v>31.714285714285715</v>
      </c>
      <c r="M7" s="21">
        <f>('ריכוז הסקרים'!BB6+'ריכוז הסקרים'!BC6+'ריכוז הסקרים'!BE6+'ריכוז הסקרים'!BD6+'ריכוז הסקרים'!BG6+'ריכוז הסקרים'!BH6+'ריכוז הסקרים'!BF6)/7</f>
        <v>29.714285714285715</v>
      </c>
      <c r="N7" s="21">
        <f>('ריכוז הסקרים'!BI6+'ריכוז הסקרים'!BJ6+'ריכוז הסקרים'!BK6+'ריכוז הסקרים'!BL6+'ריכוז הסקרים'!BM6+'ריכוז הסקרים'!BN6+'ריכוז הסקרים'!BO6+'ריכוז הסקרים'!BP6+'ריכוז הסקרים'!BQ6+'ריכוז הסקרים'!BR6)/10</f>
        <v>30.7</v>
      </c>
      <c r="O7" s="21">
        <f>('ריכוז הסקרים'!BS6+'ריכוז הסקרים'!BT6+'ריכוז הסקרים'!BU6)/3</f>
        <v>29</v>
      </c>
      <c r="P7" s="17"/>
      <c r="Q7" s="17"/>
      <c r="R7" s="17"/>
      <c r="S7" s="1"/>
    </row>
    <row r="8" spans="1:19" ht="12.75">
      <c r="A8" s="7" t="s">
        <v>15</v>
      </c>
      <c r="B8" s="19">
        <v>9</v>
      </c>
      <c r="C8" s="20">
        <f>('ריכוז הסקרים'!D7+'ריכוז הסקרים'!E7+'ריכוז הסקרים'!F7+'ריכוז הסקרים'!G7+'ריכוז הסקרים'!H7+'ריכוז הסקרים'!I7+'ריכוז הסקרים'!J7)/7</f>
        <v>10.071428571428571</v>
      </c>
      <c r="D8" s="20">
        <f>'ריכוז הסקרים'!K7</f>
        <v>10</v>
      </c>
      <c r="E8" s="20">
        <f>('ריכוז הסקרים'!L7+'ריכוז הסקרים'!M7+'ריכוז הסקרים'!N7+'ריכוז הסקרים'!O7)/4</f>
        <v>10.75</v>
      </c>
      <c r="F8" s="20">
        <f>'ריכוז הסקרים'!P7</f>
        <v>11</v>
      </c>
      <c r="G8" s="20">
        <f>('ריכוז הסקרים'!Q7+'ריכוז הסקרים'!R7+'ריכוז הסקרים'!S7)/3</f>
        <v>11</v>
      </c>
      <c r="H8" s="20">
        <f>('ריכוז הסקרים'!T7+'ריכוז הסקרים'!U7+'ריכוז הסקרים'!W7+'ריכוז הסקרים'!X7+'ריכוז הסקרים'!Y7+'ריכוז הסקרים'!V7)/6</f>
        <v>10.5</v>
      </c>
      <c r="I8" s="20">
        <f>('ריכוז הסקרים'!Z7+'ריכוז הסקרים'!AB7+'ריכוז הסקרים'!AC7+'ריכוז הסקרים'!AD7+'ריכוז הסקרים'!AA7)/5</f>
        <v>10.8</v>
      </c>
      <c r="J8" s="20">
        <f>('ריכוז הסקרים'!AE7+'ריכוז הסקרים'!AF7+'ריכוז הסקרים'!AG7+'ריכוז הסקרים'!AH7+'ריכוז הסקרים'!AI7+'ריכוז הסקרים'!AJ7+'ריכוז הסקרים'!AK7+'ריכוז הסקרים'!AL7+'ריכוז הסקרים'!AM7)/9</f>
        <v>10.444444444444445</v>
      </c>
      <c r="K8" s="20">
        <f>('ריכוז הסקרים'!AN7+'ריכוז הסקרים'!AO7+'ריכוז הסקרים'!AP7+'ריכוז הסקרים'!AQ7+'ריכוז הסקרים'!AS7+'ריכוז הסקרים'!AR7)/6</f>
        <v>9</v>
      </c>
      <c r="L8" s="21">
        <f>('ריכוז הסקרים'!AU7+'ריכוז הסקרים'!AV7+'ריכוז הסקרים'!AW7+'ריכוז הסקרים'!AY7+'ריכוז הסקרים'!AZ7+'ריכוז הסקרים'!BA7+'ריכוז הסקרים'!AX7)/7</f>
        <v>9.428571428571429</v>
      </c>
      <c r="M8" s="21">
        <f>('ריכוז הסקרים'!BB7+'ריכוז הסקרים'!BC7+'ריכוז הסקרים'!BE7+'ריכוז הסקרים'!BD7+'ריכוז הסקרים'!BG7+'ריכוז הסקרים'!BH7+'ריכוז הסקרים'!BF7)/7</f>
        <v>9.142857142857142</v>
      </c>
      <c r="N8" s="21">
        <f>('ריכוז הסקרים'!BI7+'ריכוז הסקרים'!BJ7+'ריכוז הסקרים'!BK7+'ריכוז הסקרים'!BL7+'ריכוז הסקרים'!BM7+'ריכוז הסקרים'!BN7+'ריכוז הסקרים'!BO7+'ריכוז הסקרים'!BP7+'ריכוז הסקרים'!BQ7+'ריכוז הסקרים'!BR7)/10</f>
        <v>9.9</v>
      </c>
      <c r="O8" s="21">
        <f>('ריכוז הסקרים'!BS7+'ריכוז הסקרים'!BT7+'ריכוז הסקרים'!BU7)/3</f>
        <v>10.333333333333334</v>
      </c>
      <c r="P8" s="17"/>
      <c r="Q8" s="17"/>
      <c r="R8" s="17"/>
      <c r="S8" s="1"/>
    </row>
    <row r="9" spans="1:19" ht="12.75">
      <c r="A9" s="7" t="s">
        <v>8</v>
      </c>
      <c r="B9" s="19">
        <v>11</v>
      </c>
      <c r="C9" s="20">
        <f>('ריכוז הסקרים'!D8+'ריכוז הסקרים'!E8+'ריכוז הסקרים'!F8+'ריכוז הסקרים'!G8+'ריכוז הסקרים'!H8+'ריכוז הסקרים'!I8+'ריכוז הסקרים'!J8)/7</f>
        <v>9.928571428571429</v>
      </c>
      <c r="D9" s="20">
        <f>'ריכוז הסקרים'!K8</f>
        <v>7</v>
      </c>
      <c r="E9" s="20">
        <f>('ריכוז הסקרים'!L8+'ריכוז הסקרים'!M8+'ריכוז הסקרים'!N8+'ריכוז הסקרים'!O8)/4</f>
        <v>9.75</v>
      </c>
      <c r="F9" s="20">
        <f>'ריכוז הסקרים'!P8</f>
        <v>8</v>
      </c>
      <c r="G9" s="20">
        <f>('ריכוז הסקרים'!Q8+'ריכוז הסקרים'!R8+'ריכוז הסקרים'!S8)/3</f>
        <v>10.333333333333334</v>
      </c>
      <c r="H9" s="20">
        <f>('ריכוז הסקרים'!T8+'ריכוז הסקרים'!U8+'ריכוז הסקרים'!W8+'ריכוז הסקרים'!X8+'ריכוז הסקרים'!Y8+'ריכוז הסקרים'!V8)/6</f>
        <v>10</v>
      </c>
      <c r="I9" s="20">
        <f>('ריכוז הסקרים'!Z8+'ריכוז הסקרים'!AB8+'ריכוז הסקרים'!AC8+'ריכוז הסקרים'!AD8+'ריכוז הסקרים'!AA8)/5</f>
        <v>10.8</v>
      </c>
      <c r="J9" s="20">
        <f>('ריכוז הסקרים'!AE8+'ריכוז הסקרים'!AF8+'ריכוז הסקרים'!AG8+'ריכוז הסקרים'!AH8+'ריכוז הסקרים'!AI8+'ריכוז הסקרים'!AJ8+'ריכוז הסקרים'!AK8+'ריכוז הסקרים'!AL8+'ריכוז הסקרים'!AM8)/9</f>
        <v>11.333333333333334</v>
      </c>
      <c r="K9" s="20">
        <f>('ריכוז הסקרים'!AN8+'ריכוז הסקרים'!AO8+'ריכוז הסקרים'!AP8+'ריכוז הסקרים'!AQ8+'ריכוז הסקרים'!AS8+'ריכוז הסקרים'!AR8)/6</f>
        <v>12</v>
      </c>
      <c r="L9" s="21">
        <f>('ריכוז הסקרים'!AU8+'ריכוז הסקרים'!AV8+'ריכוז הסקרים'!AW8+'ריכוז הסקרים'!AY8+'ריכוז הסקרים'!AZ8+'ריכוז הסקרים'!BA8+'ריכוז הסקרים'!AX8)/7</f>
        <v>11.428571428571429</v>
      </c>
      <c r="M9" s="21">
        <f>('ריכוז הסקרים'!BB8+'ריכוז הסקרים'!BC8+'ריכוז הסקרים'!BE8+'ריכוז הסקרים'!BD8+'ריכוז הסקרים'!BG8+'ריכוז הסקרים'!BH8+'ריכוז הסקרים'!BF8)/7</f>
        <v>13.571428571428571</v>
      </c>
      <c r="N9" s="21">
        <f>('ריכוז הסקרים'!BI8+'ריכוז הסקרים'!BJ8+'ריכוז הסקרים'!BK8+'ריכוז הסקרים'!BL8+'ריכוז הסקרים'!BM8+'ריכוז הסקרים'!BN8+'ריכוז הסקרים'!BO8+'ריכוז הסקרים'!BP8+'ריכוז הסקרים'!BQ8+'ריכוז הסקרים'!BR8)/10</f>
        <v>14.4</v>
      </c>
      <c r="O9" s="21">
        <f>('ריכוז הסקרים'!BS8+'ריכוז הסקרים'!BT8+'ריכוז הסקרים'!BU8)/3</f>
        <v>15.666666666666666</v>
      </c>
      <c r="P9" s="17"/>
      <c r="Q9" s="17"/>
      <c r="R9" s="17"/>
      <c r="S9" s="1"/>
    </row>
    <row r="10" spans="1:19" ht="12.75">
      <c r="A10" s="7" t="s">
        <v>9</v>
      </c>
      <c r="B10" s="19">
        <v>8</v>
      </c>
      <c r="C10" s="20">
        <f>('ריכוז הסקרים'!D9+'ריכוז הסקרים'!E9+'ריכוז הסקרים'!F9+'ריכוז הסקרים'!G9+'ריכוז הסקרים'!H9+'ריכוז הסקרים'!I9+'ריכוז הסקרים'!J9)/7</f>
        <v>6.5</v>
      </c>
      <c r="D10" s="20">
        <f>'ריכוז הסקרים'!K9</f>
        <v>6</v>
      </c>
      <c r="E10" s="20">
        <f>('ריכוז הסקרים'!L9+'ריכוז הסקרים'!M9+'ריכוז הסקרים'!N9+'ריכוז הסקרים'!O9)/4</f>
        <v>6</v>
      </c>
      <c r="F10" s="20">
        <f>'ריכוז הסקרים'!P9</f>
        <v>4</v>
      </c>
      <c r="G10" s="20">
        <f>('ריכוז הסקרים'!Q9+'ריכוז הסקרים'!R9+'ריכוז הסקרים'!S9)/3</f>
        <v>6</v>
      </c>
      <c r="H10" s="20">
        <f>('ריכוז הסקרים'!T9+'ריכוז הסקרים'!U9+'ריכוז הסקרים'!W9+'ריכוז הסקרים'!X9+'ריכוז הסקרים'!Y9+'ריכוז הסקרים'!V9)/6</f>
        <v>5.166666666666667</v>
      </c>
      <c r="I10" s="20">
        <f>('ריכוז הסקרים'!Z9+'ריכוז הסקרים'!AB9+'ריכוז הסקרים'!AC9+'ריכוז הסקרים'!AD9+'ריכוז הסקרים'!AA9)/5</f>
        <v>4.8</v>
      </c>
      <c r="J10" s="20">
        <f>('ריכוז הסקרים'!AE9+'ריכוז הסקרים'!AF9+'ריכוז הסקרים'!AG9+'ריכוז הסקרים'!AH9+'ריכוז הסקרים'!AI9+'ריכוז הסקרים'!AJ9+'ריכוז הסקרים'!AK9+'ריכוז הסקרים'!AL9+'ריכוז הסקרים'!AM9)/9</f>
        <v>5</v>
      </c>
      <c r="K10" s="20">
        <f>('ריכוז הסקרים'!AN9+'ריכוז הסקרים'!AO9+'ריכוז הסקרים'!AP9+'ריכוז הסקרים'!AQ9+'ריכוז הסקרים'!AS9+'ריכוז הסקרים'!AR9)/6</f>
        <v>3</v>
      </c>
      <c r="L10" s="21">
        <f>('ריכוז הסקרים'!AU9+'ריכוז הסקרים'!AV9+'ריכוז הסקרים'!AW9+'ריכוז הסקרים'!AY9+'ריכוז הסקרים'!AZ9+'ריכוז הסקרים'!BA9+'ריכוז הסקרים'!AX9)/7</f>
        <v>2.7142857142857144</v>
      </c>
      <c r="M10" s="21">
        <f>('ריכוז הסקרים'!BB9+'ריכוז הסקרים'!BC9+'ריכוז הסקרים'!BE9+'ריכוז הסקרים'!BD9+'ריכוז הסקרים'!BG9+'ריכוז הסקרים'!BH9+'ריכוז הסקרים'!BF9)/7</f>
        <v>2.4285714285714284</v>
      </c>
      <c r="N10" s="21">
        <f>('ריכוז הסקרים'!BI9+'ריכוז הסקרים'!BJ9+'ריכוז הסקרים'!BK9+'ריכוז הסקרים'!BL9+'ריכוז הסקרים'!BM9+'ריכוז הסקרים'!BN9+'ריכוז הסקרים'!BO9+'ריכוז הסקרים'!BP9+'ריכוז הסקרים'!BQ9+'ריכוז הסקרים'!BR9)/10</f>
        <v>2.7</v>
      </c>
      <c r="O10" s="21">
        <f>('ריכוז הסקרים'!BS9+'ריכוז הסקרים'!BT9+'ריכוז הסקרים'!BU9)/3</f>
        <v>2</v>
      </c>
      <c r="P10" s="17"/>
      <c r="Q10" s="17"/>
      <c r="R10" s="17"/>
      <c r="S10" s="1"/>
    </row>
    <row r="11" spans="1:19" ht="12.75">
      <c r="A11" s="7" t="s">
        <v>10</v>
      </c>
      <c r="B11" s="19">
        <v>0</v>
      </c>
      <c r="C11" s="20">
        <f>('ריכוז הסקרים'!D10+'ריכוז הסקרים'!E10+'ריכוז הסקרים'!F10+'ריכוז הסקרים'!G10+'ריכוז הסקרים'!H10+'ריכוז הסקרים'!I10+'ריכוז הסקרים'!J10)/7</f>
        <v>0.2857142857142857</v>
      </c>
      <c r="D11" s="20">
        <f>'ריכוז הסקרים'!K10</f>
        <v>0</v>
      </c>
      <c r="E11" s="20">
        <f>('ריכוז הסקרים'!L10+'ריכוז הסקרים'!M10+'ריכוז הסקרים'!N10+'ריכוז הסקרים'!O10)/4</f>
        <v>0</v>
      </c>
      <c r="F11" s="20">
        <f>'ריכוז הסקרים'!P10</f>
        <v>0</v>
      </c>
      <c r="G11" s="20">
        <f>('ריכוז הסקרים'!Q10+'ריכוז הסקרים'!R10+'ריכוז הסקרים'!S10)/3</f>
        <v>0.6666666666666666</v>
      </c>
      <c r="H11" s="20">
        <f>('ריכוז הסקרים'!T10+'ריכוז הסקרים'!U10+'ריכוז הסקרים'!W10+'ריכוז הסקרים'!X10+'ריכוז הסקרים'!Y10+'ריכוז הסקרים'!V10)/6</f>
        <v>0</v>
      </c>
      <c r="I11" s="20">
        <f>('ריכוז הסקרים'!Z10+'ריכוז הסקרים'!AB10+'ריכוז הסקרים'!AC10+'ריכוז הסקרים'!AD10+'ריכוז הסקרים'!AA10)/5</f>
        <v>0</v>
      </c>
      <c r="J11" s="20">
        <f>('ריכוז הסקרים'!AE10+'ריכוז הסקרים'!AF10+'ריכוז הסקרים'!AG10+'ריכוז הסקרים'!AH10+'ריכוז הסקרים'!AI10+'ריכוז הסקרים'!AJ10+'ריכוז הסקרים'!AK10+'ריכוז הסקרים'!AL10+'ריכוז הסקרים'!AM10)/9</f>
        <v>0.6666666666666666</v>
      </c>
      <c r="K11" s="20">
        <f>('ריכוז הסקרים'!AN10+'ריכוז הסקרים'!AO10+'ריכוז הסקרים'!AP10+'ריכוז הסקרים'!AQ10+'ריכוז הסקרים'!AS10+'ריכוז הסקרים'!AR10)/6</f>
        <v>0</v>
      </c>
      <c r="L11" s="21">
        <f>('ריכוז הסקרים'!AU10+'ריכוז הסקרים'!AV10+'ריכוז הסקרים'!AW10+'ריכוז הסקרים'!AY10+'ריכוז הסקרים'!AZ10+'ריכוז הסקרים'!BA10+'ריכוז הסקרים'!AX10)/7</f>
        <v>0</v>
      </c>
      <c r="M11" s="21">
        <f>('ריכוז הסקרים'!BB10+'ריכוז הסקרים'!BC10+'ריכוז הסקרים'!BE10+'ריכוז הסקרים'!BD10+'ריכוז הסקרים'!BG10+'ריכוז הסקרים'!BH10+'ריכוז הסקרים'!BF10)/7</f>
        <v>0</v>
      </c>
      <c r="N11" s="21">
        <f>('ריכוז הסקרים'!BI10+'ריכוז הסקרים'!BJ10+'ריכוז הסקרים'!BK10+'ריכוז הסקרים'!BL10+'ריכוז הסקרים'!BM10+'ריכוז הסקרים'!BN10+'ריכוז הסקרים'!BO10+'ריכוז הסקרים'!BP10+'ריכוז הסקרים'!BQ10+'ריכוז הסקרים'!BR10)/10</f>
        <v>0.1</v>
      </c>
      <c r="O11" s="21">
        <f>('ריכוז הסקרים'!BS10+'ריכוז הסקרים'!BT10+'ריכוז הסקרים'!BU10)/3</f>
        <v>0.6666666666666666</v>
      </c>
      <c r="P11" s="17"/>
      <c r="Q11" s="17"/>
      <c r="R11" s="17"/>
      <c r="S11" s="1"/>
    </row>
    <row r="12" spans="1:19" ht="12.75">
      <c r="A12" s="7" t="s">
        <v>11</v>
      </c>
      <c r="B12" s="19">
        <v>6</v>
      </c>
      <c r="C12" s="20">
        <f>('ריכוז הסקרים'!D11+'ריכוז הסקרים'!E11+'ריכוז הסקרים'!F11+'ריכוז הסקרים'!G11+'ריכוז הסקרים'!H11+'ריכוז הסקרים'!I11+'ריכוז הסקרים'!J11)/7</f>
        <v>5.5</v>
      </c>
      <c r="D12" s="20">
        <f>'ריכוז הסקרים'!K11</f>
        <v>7</v>
      </c>
      <c r="E12" s="20">
        <f>('ריכוז הסקרים'!L11+'ריכוז הסקרים'!M11+'ריכוז הסקרים'!N11+'ריכוז הסקרים'!O11)/4</f>
        <v>7.5</v>
      </c>
      <c r="F12" s="20">
        <f>'ריכוז הסקרים'!P11</f>
        <v>8</v>
      </c>
      <c r="G12" s="20">
        <f>('ריכוז הסקרים'!Q11+'ריכוז הסקרים'!R11+'ריכוז הסקרים'!S11)/3</f>
        <v>7</v>
      </c>
      <c r="H12" s="20">
        <f>('ריכוז הסקרים'!T11+'ריכוז הסקרים'!U11+'ריכוז הסקרים'!W11+'ריכוז הסקרים'!X11+'ריכוז הסקרים'!Y11+'ריכוז הסקרים'!V11)/6</f>
        <v>6.166666666666667</v>
      </c>
      <c r="I12" s="20">
        <f>('ריכוז הסקרים'!Z11+'ריכוז הסקרים'!AB11+'ריכוז הסקרים'!AC11+'ריכוז הסקרים'!AD11+'ריכוז הסקרים'!AA11)/5</f>
        <v>7</v>
      </c>
      <c r="J12" s="20">
        <f>('ריכוז הסקרים'!AE11+'ריכוז הסקרים'!AF11+'ריכוז הסקרים'!AG11+'ריכוז הסקרים'!AH11+'ריכוז הסקרים'!AI11+'ריכוז הסקרים'!AJ11+'ריכוז הסקרים'!AK11+'ריכוז הסקרים'!AL11+'ריכוז הסקרים'!AM11)/9</f>
        <v>7.333333333333333</v>
      </c>
      <c r="K12" s="20">
        <f>('ריכוז הסקרים'!AN11+'ריכוז הסקרים'!AO11+'ריכוז הסקרים'!AP11+'ריכוז הסקרים'!AQ11+'ריכוז הסקרים'!AS11+'ריכוז הסקרים'!AR11)/6</f>
        <v>6.666666666666667</v>
      </c>
      <c r="L12" s="21">
        <f>('ריכוז הסקרים'!AU11+'ריכוז הסקרים'!AV11+'ריכוז הסקרים'!AW11+'ריכוז הסקרים'!AY11+'ריכוז הסקרים'!AZ11+'ריכוז הסקרים'!BA11+'ריכוז הסקרים'!AX11)/7</f>
        <v>6</v>
      </c>
      <c r="M12" s="21">
        <f>('ריכוז הסקרים'!BB11+'ריכוז הסקרים'!BC11+'ריכוז הסקרים'!BE11+'ריכוז הסקרים'!BD11+'ריכוז הסקרים'!BG11+'ריכוז הסקרים'!BH11+'ריכוז הסקרים'!BF11)/7</f>
        <v>5.428571428571429</v>
      </c>
      <c r="N12" s="21">
        <f>('ריכוז הסקרים'!BI11+'ריכוז הסקרים'!BJ11+'ריכוז הסקרים'!BK11+'ריכוז הסקרים'!BL11+'ריכוז הסקרים'!BM11+'ריכוז הסקרים'!BN11+'ריכוז הסקרים'!BO11+'ריכוז הסקרים'!BP11+'ריכוז הסקרים'!BQ11+'ריכוז הסקרים'!BR11)/10</f>
        <v>5.6</v>
      </c>
      <c r="O12" s="21">
        <f>('ריכוז הסקרים'!BS11+'ריכוז הסקרים'!BT11+'ריכוז הסקרים'!BU11)/3</f>
        <v>5.333333333333333</v>
      </c>
      <c r="P12" s="17"/>
      <c r="Q12" s="17"/>
      <c r="R12" s="17"/>
      <c r="S12" s="1"/>
    </row>
    <row r="13" spans="1:19" ht="12.75">
      <c r="A13" s="7" t="s">
        <v>12</v>
      </c>
      <c r="B13" s="19">
        <v>4</v>
      </c>
      <c r="C13" s="20">
        <f>('ריכוז הסקרים'!D12+'ריכוז הסקרים'!E12+'ריכוז הסקרים'!F12+'ריכוז הסקרים'!G12+'ריכוז הסקרים'!H12+'ריכוז הסקרים'!I12+'ריכוז הסקרים'!J12)/7</f>
        <v>5.928571428571429</v>
      </c>
      <c r="D13" s="20">
        <f>'ריכוז הסקרים'!K12</f>
        <v>5</v>
      </c>
      <c r="E13" s="20">
        <f>('ריכוז הסקרים'!L12+'ריכוז הסקרים'!M12+'ריכוז הסקרים'!N12+'ריכוז הסקרים'!O12)/4</f>
        <v>5.75</v>
      </c>
      <c r="F13" s="20">
        <f>'ריכוז הסקרים'!P12</f>
        <v>8</v>
      </c>
      <c r="G13" s="20">
        <f>('ריכוז הסקרים'!Q12+'ריכוז הסקרים'!R12+'ריכוז הסקרים'!S12)/3</f>
        <v>5</v>
      </c>
      <c r="H13" s="20">
        <f>('ריכוז הסקרים'!T12+'ריכוז הסקרים'!U12+'ריכוז הסקרים'!W12+'ריכוז הסקרים'!X12+'ריכוז הסקרים'!Y12+'ריכוז הסקרים'!V12)/6</f>
        <v>6.166666666666667</v>
      </c>
      <c r="I13" s="20">
        <f>('ריכוז הסקרים'!Z12+'ריכוז הסקרים'!AB12+'ריכוז הסקרים'!AC12+'ריכוז הסקרים'!AD12+'ריכוז הסקרים'!AA12)/5</f>
        <v>5.8</v>
      </c>
      <c r="J13" s="20">
        <f>('ריכוז הסקרים'!AE12+'ריכוז הסקרים'!AF12+'ריכוז הסקרים'!AG12+'ריכוז הסקרים'!AH12+'ריכוז הסקרים'!AI12+'ריכוז הסקרים'!AJ12+'ריכוז הסקרים'!AK12+'ריכוז הסקרים'!AL12+'ריכוז הסקרים'!AM12)/9</f>
        <v>5.333333333333333</v>
      </c>
      <c r="K13" s="20">
        <f>('ריכוז הסקרים'!AN12+'ריכוז הסקרים'!AO12+'ריכוז הסקרים'!AP12+'ריכוז הסקרים'!AQ12+'ריכוז הסקרים'!AS12+'ריכוז הסקרים'!AR12)/6</f>
        <v>4.75</v>
      </c>
      <c r="L13" s="21">
        <f>('ריכוז הסקרים'!AU12+'ריכוז הסקרים'!AV12+'ריכוז הסקרים'!AW12+'ריכוז הסקרים'!AY12+'ריכוז הסקרים'!AZ12+'ריכוז הסקרים'!BA12+'ריכוז הסקרים'!AX12)/7</f>
        <v>4.857142857142857</v>
      </c>
      <c r="M13" s="21">
        <f>('ריכוז הסקרים'!BB12+'ריכוז הסקרים'!BC12+'ריכוז הסקרים'!BE12+'ריכוז הסקרים'!BD12+'ריכוז הסקרים'!BG12+'ריכוז הסקרים'!BH12+'ריכוז הסקרים'!BF12)/7</f>
        <v>5.714285714285714</v>
      </c>
      <c r="N13" s="21">
        <f>('ריכוז הסקרים'!BI12+'ריכוז הסקרים'!BJ12+'ריכוז הסקרים'!BK12+'ריכוז הסקרים'!BL12+'ריכוז הסקרים'!BM12+'ריכוז הסקרים'!BN12+'ריכוז הסקרים'!BO12+'ריכוז הסקרים'!BP12+'ריכוז הסקרים'!BQ12+'ריכוז הסקרים'!BR12)/10</f>
        <v>5.5</v>
      </c>
      <c r="O13" s="21">
        <f>('ריכוז הסקרים'!BS12+'ריכוז הסקרים'!BT12+'ריכוז הסקרים'!BU12)/3</f>
        <v>5.333333333333333</v>
      </c>
      <c r="P13" s="17"/>
      <c r="Q13" s="17"/>
      <c r="R13" s="17"/>
      <c r="S13" s="1"/>
    </row>
    <row r="14" spans="1:19" ht="12.75">
      <c r="A14" s="7" t="s">
        <v>69</v>
      </c>
      <c r="B14" s="19">
        <v>10</v>
      </c>
      <c r="C14" s="20">
        <f>('ריכוז הסקרים'!D13+'ריכוז הסקרים'!E13+'ריכוז הסקרים'!F13+'ריכוז הסקרים'!G13+'ריכוז הסקרים'!H13+'ריכוז הסקרים'!I13+'ריכוז הסקרים'!J13)/7</f>
        <v>10.214285714285714</v>
      </c>
      <c r="D14" s="20">
        <f>'ריכוז הסקרים'!K13</f>
        <v>10</v>
      </c>
      <c r="E14" s="20">
        <f>('ריכוז הסקרים'!L13+'ריכוז הסקרים'!M13+'ריכוז הסקרים'!N13+'ריכוז הסקרים'!O13)/4</f>
        <v>10.25</v>
      </c>
      <c r="F14" s="20">
        <f>'ריכוז הסקרים'!P13</f>
        <v>9</v>
      </c>
      <c r="G14" s="20">
        <f>('ריכוז הסקרים'!Q13+'ריכוז הסקרים'!R13+'ריכוז הסקרים'!S13)/3</f>
        <v>10</v>
      </c>
      <c r="H14" s="20">
        <f>('ריכוז הסקרים'!T13+'ריכוז הסקרים'!U13+'ריכוז הסקרים'!W13+'ריכוז הסקרים'!X13+'ריכוז הסקרים'!Y13+'ריכוז הסקרים'!V13)/6</f>
        <v>9.666666666666666</v>
      </c>
      <c r="I14" s="20">
        <f>('ריכוז הסקרים'!Z13+'ריכוז הסקרים'!AB13+'ריכוז הסקרים'!AC13+'ריכוז הסקרים'!AD13+'ריכוז הסקרים'!AA13)/5</f>
        <v>9.4</v>
      </c>
      <c r="J14" s="20">
        <f>('ריכוז הסקרים'!AE13+'ריכוז הסקרים'!AF13+'ריכוז הסקרים'!AG13+'ריכוז הסקרים'!AH13+'ריכוז הסקרים'!AI13+'ריכוז הסקרים'!AJ13+'ריכוז הסקרים'!AK13+'ריכוז הסקרים'!AL13+'ריכוז הסקרים'!AM13)/9</f>
        <v>9.555555555555555</v>
      </c>
      <c r="K14" s="20">
        <f>('ריכוז הסקרים'!AN13+'ריכוז הסקרים'!AO13+'ריכוז הסקרים'!AP13+'ריכוז הסקרים'!AQ13+'ריכוז הסקרים'!AS13+'ריכוז הסקרים'!AR13)/6</f>
        <v>10.166666666666666</v>
      </c>
      <c r="L14" s="21">
        <f>('ריכוז הסקרים'!AU13+'ריכוז הסקרים'!AV13+'ריכוז הסקרים'!AW13+'ריכוז הסקרים'!AY13+'ריכוז הסקרים'!AZ13+'ריכוז הסקרים'!BA13+'ריכוז הסקרים'!AX13)/7</f>
        <v>9.571428571428571</v>
      </c>
      <c r="M14" s="21">
        <f>('ריכוז הסקרים'!BB13+'ריכוז הסקרים'!BC13+'ריכוז הסקרים'!BE13+'ריכוז הסקרים'!BD13+'ריכוז הסקרים'!BG13+'ריכוז הסקרים'!BH13+'ריכוז הסקרים'!BF13)/7</f>
        <v>9.571428571428571</v>
      </c>
      <c r="N14" s="21">
        <f>('ריכוז הסקרים'!BI13+'ריכוז הסקרים'!BJ13+'ריכוז הסקרים'!BK13+'ריכוז הסקרים'!BL13+'ריכוז הסקרים'!BM13+'ריכוז הסקרים'!BN13+'ריכוז הסקרים'!BO13+'ריכוז הסקרים'!BP13+'ריכוז הסקרים'!BQ13+'ריכוז הסקרים'!BR13)/10</f>
        <v>9.1</v>
      </c>
      <c r="O14" s="21">
        <f>('ריכוז הסקרים'!BS13+'ריכוז הסקרים'!BT13+'ריכוז הסקרים'!BU13)/3</f>
        <v>9.333333333333334</v>
      </c>
      <c r="P14" s="17"/>
      <c r="Q14" s="17"/>
      <c r="R14" s="17"/>
      <c r="S14" s="1"/>
    </row>
    <row r="15" spans="1:19" ht="12.75">
      <c r="A15" s="7" t="s">
        <v>13</v>
      </c>
      <c r="B15" s="19">
        <v>0</v>
      </c>
      <c r="C15" s="20">
        <f>('ריכוז הסקרים'!D14+'ריכוז הסקרים'!E14+'ריכוז הסקרים'!F14+'ריכוז הסקרים'!G14+'ריכוז הסקרים'!H14+'ריכוז הסקרים'!I14+'ריכוז הסקרים'!J14)/7</f>
        <v>1.9285714285714286</v>
      </c>
      <c r="D15" s="20">
        <f>'ריכוז הסקרים'!K14</f>
        <v>3</v>
      </c>
      <c r="E15" s="20">
        <f>('ריכוז הסקרים'!L14+'ריכוז הסקרים'!M14+'ריכוז הסקרים'!N14+'ריכוז הסקרים'!O14)/4</f>
        <v>1.75</v>
      </c>
      <c r="F15" s="20">
        <f>'ריכוז הסקרים'!P14</f>
        <v>3</v>
      </c>
      <c r="G15" s="20">
        <f>('ריכוז הסקרים'!Q14+'ריכוז הסקרים'!R14+'ריכוז הסקרים'!S14)/3</f>
        <v>3</v>
      </c>
      <c r="H15" s="20">
        <f>('ריכוז הסקרים'!T14+'ריכוז הסקרים'!U14+'ריכוז הסקרים'!W14+'ריכוז הסקרים'!X14+'ריכוז הסקרים'!Y14+'ריכוז הסקרים'!V14)/6</f>
        <v>1.6666666666666667</v>
      </c>
      <c r="I15" s="20">
        <f>('ריכוז הסקרים'!Z14+'ריכוז הסקרים'!AB14+'ריכוז הסקרים'!AC14+'ריכוז הסקרים'!AD14+'ריכוז הסקרים'!AA14)/5</f>
        <v>2.2</v>
      </c>
      <c r="J15" s="20">
        <f>('ריכוז הסקרים'!AE14+'ריכוז הסקרים'!AF14+'ריכוז הסקרים'!AG14+'ריכוז הסקרים'!AH14+'ריכוז הסקרים'!AI14+'ריכוז הסקרים'!AJ14+'ריכוז הסקרים'!AK14+'ריכוז הסקרים'!AL14+'ריכוז הסקרים'!AM14)/9</f>
        <v>1.5555555555555556</v>
      </c>
      <c r="K15" s="20">
        <f>('ריכוז הסקרים'!AN14+'ריכוז הסקרים'!AO14+'ריכוז הסקרים'!AP14+'ריכוז הסקרים'!AQ14+'ריכוז הסקרים'!AS14+'ריכוז הסקרים'!AR14)/6</f>
        <v>0.3333333333333333</v>
      </c>
      <c r="L15" s="21">
        <f>('ריכוז הסקרים'!AU14+'ריכוז הסקרים'!AV14+'ריכוז הסקרים'!AW14+'ריכוז הסקרים'!AY14+'ריכוז הסקרים'!AZ14+'ריכוז הסקרים'!BA14+'ריכוז הסקרים'!AX14)/7</f>
        <v>0.5714285714285714</v>
      </c>
      <c r="M15" s="21">
        <f>('ריכוז הסקרים'!BB14+'ריכוז הסקרים'!BC14+'ריכוז הסקרים'!BE14+'ריכוז הסקרים'!BD14+'ריכוז הסקרים'!BG14+'ריכוז הסקרים'!BH14+'ריכוז הסקרים'!BF14)/7</f>
        <v>1.2857142857142858</v>
      </c>
      <c r="N15" s="21">
        <f>('ריכוז הסקרים'!BI14+'ריכוז הסקרים'!BJ14+'ריכוז הסקרים'!BK14+'ריכוז הסקרים'!BL14+'ריכוז הסקרים'!BM14+'ריכוז הסקרים'!BN14+'ריכוז הסקרים'!BO14+'ריכוז הסקרים'!BP14+'ריכוז הסקרים'!BQ14+'ריכוז הסקרים'!BR14)/10</f>
        <v>0.5</v>
      </c>
      <c r="O15" s="21">
        <f>('ריכוז הסקרים'!BS14+'ריכוז הסקרים'!BT14+'ריכוז הסקרים'!BU14)/3</f>
        <v>0.6666666666666666</v>
      </c>
      <c r="P15" s="17"/>
      <c r="Q15" s="17"/>
      <c r="R15" s="17"/>
      <c r="S15" s="1"/>
    </row>
    <row r="16" spans="1:19" ht="12.75">
      <c r="A16" s="7" t="s">
        <v>61</v>
      </c>
      <c r="B16" s="19">
        <v>0</v>
      </c>
      <c r="C16" s="20">
        <f>('ריכוז הסקרים'!D15+'ריכוז הסקרים'!E15+'ריכוז הסקרים'!F15+'ריכוז הסקרים'!G15+'ריכוז הסקרים'!H15+'ריכוז הסקרים'!I15+'ריכוז הסקרים'!J15)/7</f>
        <v>0</v>
      </c>
      <c r="D16" s="20">
        <f>'ריכוז הסקרים'!K15</f>
        <v>0</v>
      </c>
      <c r="E16" s="20">
        <f>('ריכוז הסקרים'!L15+'ריכוז הסקרים'!M15+'ריכוז הסקרים'!N15+'ריכוז הסקרים'!O15)/4</f>
        <v>0</v>
      </c>
      <c r="F16" s="20">
        <f>'ריכוז הסקרים'!P15</f>
        <v>0</v>
      </c>
      <c r="G16" s="20">
        <f>('ריכוז הסקרים'!Q15+'ריכוז הסקרים'!R15+'ריכוז הסקרים'!S15)/3</f>
        <v>0</v>
      </c>
      <c r="H16" s="20">
        <f>('ריכוז הסקרים'!T15+'ריכוז הסקרים'!U15+'ריכוז הסקרים'!W15+'ריכוז הסקרים'!X15+'ריכוז הסקרים'!Y15+'ריכוז הסקרים'!V15)/6</f>
        <v>0</v>
      </c>
      <c r="I16" s="20">
        <f>('ריכוז הסקרים'!Z15+'ריכוז הסקרים'!AB15+'ריכוז הסקרים'!AC15+'ריכוז הסקרים'!AD15+'ריכוז הסקרים'!AA15)/5</f>
        <v>0</v>
      </c>
      <c r="J16" s="20">
        <f>('ריכוז הסקרים'!AE15+'ריכוז הסקרים'!AF15+'ריכוז הסקרים'!AG15+'ריכוז הסקרים'!AH15+'ריכוז הסקרים'!AI15+'ריכוז הסקרים'!AJ15+'ריכוז הסקרים'!AK15+'ריכוז הסקרים'!AL15+'ריכוז הסקרים'!AM15)/9</f>
        <v>0.6666666666666666</v>
      </c>
      <c r="K16" s="20">
        <f>('ריכוז הסקרים'!AN15+'ריכוז הסקרים'!AO15+'ריכוז הסקרים'!AP15+'ריכוז הסקרים'!AQ15+'ריכוז הסקרים'!AS15+'ריכוז הסקרים'!AR15)/6</f>
        <v>1</v>
      </c>
      <c r="L16" s="21">
        <f>('ריכוז הסקרים'!AU15+'ריכוז הסקרים'!AV15+'ריכוז הסקרים'!AW15+'ריכוז הסקרים'!AY15+'ריכוז הסקרים'!AZ15+'ריכוז הסקרים'!BA15+'ריכוז הסקרים'!AX15)/7</f>
        <v>2.2857142857142856</v>
      </c>
      <c r="M16" s="21">
        <f>('ריכוז הסקרים'!BB15+'ריכוז הסקרים'!BC15+'ריכוז הסקרים'!BE15+'ריכוז הסקרים'!BD15+'ריכוז הסקרים'!BG15+'ריכוז הסקרים'!BH15+'ריכוז הסקרים'!BF15)/7</f>
        <v>2.7142857142857144</v>
      </c>
      <c r="N16" s="21">
        <f>('ריכוז הסקרים'!BI15+'ריכוז הסקרים'!BJ15+'ריכוז הסקרים'!BK15+'ריכוז הסקרים'!BL15+'ריכוז הסקרים'!BM15+'ריכוז הסקרים'!BN15+'ריכוז הסקרים'!BO15+'ריכוז הסקרים'!BP15+'ריכוז הסקרים'!BQ15+'ריכוז הסקרים'!BR15)/10</f>
        <v>2.7</v>
      </c>
      <c r="O16" s="21">
        <f>('ריכוז הסקרים'!BS15+'ריכוז הסקרים'!BT15+'ריכוז הסקרים'!BU15)/3</f>
        <v>4</v>
      </c>
      <c r="P16" s="17"/>
      <c r="Q16" s="17"/>
      <c r="R16" s="17"/>
      <c r="S16" s="1"/>
    </row>
    <row r="17" spans="1:19" ht="12.75">
      <c r="A17" s="7" t="s">
        <v>100</v>
      </c>
      <c r="B17" s="19">
        <v>0</v>
      </c>
      <c r="C17" s="20">
        <f>('ריכוז הסקרים'!D16+'ריכוז הסקרים'!E16+'ריכוז הסקרים'!F16+'ריכוז הסקרים'!G16+'ריכוז הסקרים'!H16+'ריכוז הסקרים'!I16+'ריכוז הסקרים'!J16)/7</f>
        <v>0</v>
      </c>
      <c r="D17" s="20">
        <f>'ריכוז הסקרים'!K16</f>
        <v>0</v>
      </c>
      <c r="E17" s="20">
        <f>('ריכוז הסקרים'!L16+'ריכוז הסקרים'!M16+'ריכוז הסקרים'!N16+'ריכוז הסקרים'!O16)/4</f>
        <v>0</v>
      </c>
      <c r="F17" s="20">
        <f>'ריכוז הסקרים'!P16</f>
        <v>0</v>
      </c>
      <c r="G17" s="20">
        <f>('ריכוז הסקרים'!Q16+'ריכוז הסקרים'!R16+'ריכוז הסקרים'!S16)/3</f>
        <v>0</v>
      </c>
      <c r="H17" s="20">
        <f>('ריכוז הסקרים'!T16+'ריכוז הסקרים'!U16+'ריכוז הסקרים'!W16+'ריכוז הסקרים'!X16+'ריכוז הסקרים'!Y16+'ריכוז הסקרים'!V16)/6</f>
        <v>0</v>
      </c>
      <c r="I17" s="20">
        <f>('ריכוז הסקרים'!Z16+'ריכוז הסקרים'!AB16+'ריכוז הסקרים'!AC16+'ריכוז הסקרים'!AD16+'ריכוז הסקרים'!AA16)/5</f>
        <v>0</v>
      </c>
      <c r="J17" s="20">
        <f>('ריכוז הסקרים'!AE16+'ריכוז הסקרים'!AF16+'ריכוז הסקרים'!AG16+'ריכוז הסקרים'!AH16+'ריכוז הסקרים'!AI16+'ריכוז הסקרים'!AJ16+'ריכוז הסקרים'!AK16+'ריכוז הסקרים'!AL16+'ריכוז הסקרים'!AM16)/9</f>
        <v>0</v>
      </c>
      <c r="K17" s="20">
        <f>('ריכוז הסקרים'!AN16+'ריכוז הסקרים'!AO16+'ריכוז הסקרים'!AP16+'ריכוז הסקרים'!AQ16+'ריכוז הסקרים'!AS16+'ריכוז הסקרים'!AR16)/6</f>
        <v>0</v>
      </c>
      <c r="L17" s="21">
        <f>('ריכוז הסקרים'!AU16+'ריכוז הסקרים'!AV16+'ריכוז הסקרים'!AW16+'ריכוז הסקרים'!AY16+'ריכוז הסקרים'!AZ16+'ריכוז הסקרים'!BA16+'ריכוז הסקרים'!AX16)/7</f>
        <v>0</v>
      </c>
      <c r="M17" s="21">
        <f>('ריכוז הסקרים'!BB16+'ריכוז הסקרים'!BC16+'ריכוז הסקרים'!BE16+'ריכוז הסקרים'!BD16+'ריכוז הסקרים'!BG16+'ריכוז הסקרים'!BH16+'ריכוז הסקרים'!BF16)/7</f>
        <v>0</v>
      </c>
      <c r="N17" s="21">
        <f>('ריכוז הסקרים'!BI16+'ריכוז הסקרים'!BJ16+'ריכוז הסקרים'!BK16+'ריכוז הסקרים'!BL16+'ריכוז הסקרים'!BM16+'ריכוז הסקרים'!BN16+'ריכוז הסקרים'!BO16+'ריכוז הסקרים'!BP16+'ריכוז הסקרים'!BQ16+'ריכוז הסקרים'!BR16)/10</f>
        <v>0.1</v>
      </c>
      <c r="O17" s="21">
        <f>('ריכוז הסקרים'!BS16+'ריכוז הסקרים'!BT16+'ריכוז הסקרים'!BU16)/3</f>
        <v>0</v>
      </c>
      <c r="P17" s="1"/>
      <c r="Q17" s="1"/>
      <c r="R17" s="1"/>
      <c r="S17" s="1"/>
    </row>
    <row r="18" spans="1:19" ht="12.75">
      <c r="A18" s="7" t="s">
        <v>101</v>
      </c>
      <c r="B18" s="19">
        <v>0</v>
      </c>
      <c r="C18" s="20">
        <f>('ריכוז הסקרים'!D17+'ריכוז הסקרים'!E17+'ריכוז הסקרים'!F17+'ריכוז הסקרים'!G17+'ריכוז הסקרים'!H17+'ריכוז הסקרים'!I17+'ריכוז הסקרים'!J17)/7</f>
        <v>0</v>
      </c>
      <c r="D18" s="20">
        <f>'ריכוז הסקרים'!K17</f>
        <v>0</v>
      </c>
      <c r="E18" s="20">
        <f>('ריכוז הסקרים'!L17+'ריכוז הסקרים'!M17+'ריכוז הסקרים'!N17+'ריכוז הסקרים'!O17)/4</f>
        <v>0</v>
      </c>
      <c r="F18" s="20">
        <f>'ריכוז הסקרים'!P17</f>
        <v>0</v>
      </c>
      <c r="G18" s="20">
        <f>('ריכוז הסקרים'!Q17+'ריכוז הסקרים'!R17+'ריכוז הסקרים'!S17)/3</f>
        <v>0</v>
      </c>
      <c r="H18" s="20">
        <f>('ריכוז הסקרים'!T17+'ריכוז הסקרים'!U17+'ריכוז הסקרים'!W17+'ריכוז הסקרים'!X17+'ריכוז הסקרים'!Y17+'ריכוז הסקרים'!V17)/6</f>
        <v>0</v>
      </c>
      <c r="I18" s="20">
        <f>('ריכוז הסקרים'!Z17+'ריכוז הסקרים'!AB17+'ריכוז הסקרים'!AC17+'ריכוז הסקרים'!AD17+'ריכוז הסקרים'!AA17)/5</f>
        <v>0</v>
      </c>
      <c r="J18" s="20">
        <f>('ריכוז הסקרים'!AE17+'ריכוז הסקרים'!AF17+'ריכוז הסקרים'!AG17+'ריכוז הסקרים'!AH17+'ריכוז הסקרים'!AI17+'ריכוז הסקרים'!AJ17+'ריכוז הסקרים'!AK17+'ריכוז הסקרים'!AL17+'ריכוז הסקרים'!AM17)/9</f>
        <v>0</v>
      </c>
      <c r="K18" s="20">
        <f>('ריכוז הסקרים'!AN17+'ריכוז הסקרים'!AO17+'ריכוז הסקרים'!AP17+'ריכוז הסקרים'!AQ17+'ריכוז הסקרים'!AS17+'ריכוז הסקרים'!AR17)/6</f>
        <v>0</v>
      </c>
      <c r="L18" s="21">
        <f>('ריכוז הסקרים'!AU17+'ריכוז הסקרים'!AV17+'ריכוז הסקרים'!AW17+'ריכוז הסקרים'!AY17+'ריכוז הסקרים'!AZ17+'ריכוז הסקרים'!BA17+'ריכוז הסקרים'!AX17)/7</f>
        <v>0</v>
      </c>
      <c r="M18" s="21">
        <f>('ריכוז הסקרים'!BB17+'ריכוז הסקרים'!BC17+'ריכוז הסקרים'!BE17+'ריכוז הסקרים'!BD17+'ריכוז הסקרים'!BG17+'ריכוז הסקרים'!BH17+'ריכוז הסקרים'!BF17)/7</f>
        <v>0</v>
      </c>
      <c r="N18" s="21">
        <f>('ריכוז הסקרים'!BI17+'ריכוז הסקרים'!BJ17+'ריכוז הסקרים'!BK17+'ריכוז הסקרים'!BL17+'ריכוז הסקרים'!BM17+'ריכוז הסקרים'!BN17+'ריכוז הסקרים'!BO17+'ריכוז הסקרים'!BP17+'ריכוז הסקרים'!BQ17+'ריכוז הסקרים'!BR17)/10</f>
        <v>0.1</v>
      </c>
      <c r="O18" s="21">
        <f>('ריכוז הסקרים'!BS17+'ריכוז הסקרים'!BT17+'ריכוז הסקרים'!BU17)/3</f>
        <v>0</v>
      </c>
      <c r="P18" s="1"/>
      <c r="Q18" s="1"/>
      <c r="R18" s="1"/>
      <c r="S18" s="1"/>
    </row>
    <row r="27" ht="12.75">
      <c r="G27" s="26"/>
    </row>
  </sheetData>
  <sheetProtection/>
  <mergeCells count="5">
    <mergeCell ref="P1:Q1"/>
    <mergeCell ref="B1:C1"/>
    <mergeCell ref="D1:F1"/>
    <mergeCell ref="G1:K1"/>
    <mergeCell ref="L1:O1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H23"/>
  <sheetViews>
    <sheetView rightToLeft="1" tabSelected="1" zoomScalePageLayoutView="0" workbookViewId="0" topLeftCell="A1">
      <pane xSplit="2" topLeftCell="BW1" activePane="topRight" state="frozen"/>
      <selection pane="topLeft" activeCell="A1" sqref="A1"/>
      <selection pane="topRight" activeCell="BX20" sqref="BX20:BX23"/>
    </sheetView>
  </sheetViews>
  <sheetFormatPr defaultColWidth="9.140625" defaultRowHeight="12.75"/>
  <cols>
    <col min="2" max="2" width="17.57421875" style="0" bestFit="1" customWidth="1"/>
  </cols>
  <sheetData>
    <row r="1" spans="1:78" ht="25.5" customHeight="1">
      <c r="A1" s="25" t="s">
        <v>26</v>
      </c>
      <c r="B1" s="1"/>
      <c r="C1" s="2" t="s">
        <v>0</v>
      </c>
      <c r="D1" s="2" t="s">
        <v>1</v>
      </c>
      <c r="E1" s="2" t="s">
        <v>2</v>
      </c>
      <c r="F1" s="2" t="s">
        <v>3</v>
      </c>
      <c r="G1" s="2" t="s">
        <v>23</v>
      </c>
      <c r="H1" s="2" t="s">
        <v>4</v>
      </c>
      <c r="I1" s="2" t="s">
        <v>5</v>
      </c>
      <c r="J1" s="2" t="s">
        <v>6</v>
      </c>
      <c r="K1" s="2" t="s">
        <v>23</v>
      </c>
      <c r="L1" s="2" t="s">
        <v>1</v>
      </c>
      <c r="M1" s="2" t="s">
        <v>24</v>
      </c>
      <c r="N1" s="2" t="s">
        <v>5</v>
      </c>
      <c r="O1" s="2" t="s">
        <v>0</v>
      </c>
      <c r="P1" s="2" t="s">
        <v>3</v>
      </c>
      <c r="Q1" s="2" t="s">
        <v>23</v>
      </c>
      <c r="R1" s="2" t="s">
        <v>0</v>
      </c>
      <c r="S1" s="2" t="s">
        <v>32</v>
      </c>
      <c r="T1" s="2" t="s">
        <v>1</v>
      </c>
      <c r="U1" s="2" t="s">
        <v>24</v>
      </c>
      <c r="V1" s="2" t="s">
        <v>3</v>
      </c>
      <c r="W1" s="2" t="s">
        <v>5</v>
      </c>
      <c r="X1" s="2" t="s">
        <v>43</v>
      </c>
      <c r="Y1" s="2" t="s">
        <v>2</v>
      </c>
      <c r="Z1" s="2" t="s">
        <v>43</v>
      </c>
      <c r="AA1" s="2" t="s">
        <v>3</v>
      </c>
      <c r="AB1" s="2" t="s">
        <v>0</v>
      </c>
      <c r="AC1" s="2" t="s">
        <v>43</v>
      </c>
      <c r="AD1" s="2" t="s">
        <v>2</v>
      </c>
      <c r="AE1" s="2" t="s">
        <v>43</v>
      </c>
      <c r="AF1" s="2" t="s">
        <v>3</v>
      </c>
      <c r="AG1" s="2" t="s">
        <v>0</v>
      </c>
      <c r="AH1" s="2" t="s">
        <v>52</v>
      </c>
      <c r="AI1" s="2" t="s">
        <v>24</v>
      </c>
      <c r="AJ1" s="2" t="s">
        <v>1</v>
      </c>
      <c r="AK1" s="2" t="s">
        <v>5</v>
      </c>
      <c r="AL1" s="2" t="s">
        <v>43</v>
      </c>
      <c r="AM1" s="2" t="s">
        <v>2</v>
      </c>
      <c r="AN1" s="2" t="s">
        <v>56</v>
      </c>
      <c r="AO1" s="2" t="s">
        <v>43</v>
      </c>
      <c r="AP1" s="2" t="s">
        <v>24</v>
      </c>
      <c r="AQ1" s="2" t="s">
        <v>54</v>
      </c>
      <c r="AR1" s="2" t="s">
        <v>43</v>
      </c>
      <c r="AS1" s="2" t="s">
        <v>2</v>
      </c>
      <c r="AT1" s="2" t="s">
        <v>6</v>
      </c>
      <c r="AU1" s="2" t="s">
        <v>43</v>
      </c>
      <c r="AV1" s="2" t="s">
        <v>56</v>
      </c>
      <c r="AW1" s="2" t="s">
        <v>0</v>
      </c>
      <c r="AX1" s="2" t="s">
        <v>52</v>
      </c>
      <c r="AY1" s="2" t="s">
        <v>23</v>
      </c>
      <c r="AZ1" s="2" t="s">
        <v>43</v>
      </c>
      <c r="BA1" s="2" t="s">
        <v>3</v>
      </c>
      <c r="BB1" s="2" t="s">
        <v>43</v>
      </c>
      <c r="BC1" s="2" t="s">
        <v>0</v>
      </c>
      <c r="BD1" s="2" t="s">
        <v>24</v>
      </c>
      <c r="BE1" s="2" t="s">
        <v>5</v>
      </c>
      <c r="BF1" s="2" t="s">
        <v>43</v>
      </c>
      <c r="BG1" s="2" t="s">
        <v>54</v>
      </c>
      <c r="BH1" s="2" t="s">
        <v>2</v>
      </c>
      <c r="BI1" s="2" t="s">
        <v>0</v>
      </c>
      <c r="BJ1" s="2" t="s">
        <v>56</v>
      </c>
      <c r="BK1" s="2" t="s">
        <v>43</v>
      </c>
      <c r="BL1" s="2" t="s">
        <v>3</v>
      </c>
      <c r="BM1" s="2" t="s">
        <v>0</v>
      </c>
      <c r="BN1" s="2" t="s">
        <v>23</v>
      </c>
      <c r="BO1" s="2" t="s">
        <v>43</v>
      </c>
      <c r="BP1" s="2" t="s">
        <v>54</v>
      </c>
      <c r="BQ1" s="2" t="s">
        <v>1</v>
      </c>
      <c r="BR1" s="2" t="s">
        <v>2</v>
      </c>
      <c r="BS1" s="2" t="s">
        <v>3</v>
      </c>
      <c r="BT1" s="2" t="s">
        <v>43</v>
      </c>
      <c r="BU1" s="2" t="s">
        <v>56</v>
      </c>
      <c r="BV1" s="2" t="s">
        <v>0</v>
      </c>
      <c r="BW1" s="2" t="s">
        <v>5</v>
      </c>
      <c r="BX1" s="2" t="s">
        <v>43</v>
      </c>
      <c r="BY1" s="2" t="s">
        <v>54</v>
      </c>
      <c r="BZ1" s="2" t="s">
        <v>2</v>
      </c>
    </row>
    <row r="2" spans="1:78" ht="12.75">
      <c r="A2" s="24"/>
      <c r="B2" s="1"/>
      <c r="C2" s="3" t="s">
        <v>16</v>
      </c>
      <c r="D2" s="3" t="s">
        <v>17</v>
      </c>
      <c r="E2" s="3" t="s">
        <v>17</v>
      </c>
      <c r="F2" s="3" t="s">
        <v>18</v>
      </c>
      <c r="G2" s="3" t="s">
        <v>19</v>
      </c>
      <c r="H2" s="3" t="s">
        <v>19</v>
      </c>
      <c r="I2" s="3" t="s">
        <v>19</v>
      </c>
      <c r="J2" s="3" t="s">
        <v>20</v>
      </c>
      <c r="K2" s="3" t="s">
        <v>21</v>
      </c>
      <c r="L2" s="3" t="s">
        <v>22</v>
      </c>
      <c r="M2" s="3" t="s">
        <v>22</v>
      </c>
      <c r="N2" s="3" t="s">
        <v>22</v>
      </c>
      <c r="O2" s="3" t="s">
        <v>22</v>
      </c>
      <c r="P2" s="3" t="s">
        <v>27</v>
      </c>
      <c r="Q2" s="3" t="s">
        <v>28</v>
      </c>
      <c r="R2" s="3" t="s">
        <v>28</v>
      </c>
      <c r="S2" s="3" t="s">
        <v>31</v>
      </c>
      <c r="T2" s="3" t="s">
        <v>29</v>
      </c>
      <c r="U2" s="3" t="s">
        <v>29</v>
      </c>
      <c r="V2" s="3" t="s">
        <v>29</v>
      </c>
      <c r="W2" s="3" t="s">
        <v>30</v>
      </c>
      <c r="X2" s="3" t="s">
        <v>30</v>
      </c>
      <c r="Y2" s="3" t="s">
        <v>30</v>
      </c>
      <c r="Z2" s="3" t="s">
        <v>44</v>
      </c>
      <c r="AA2" s="3" t="s">
        <v>46</v>
      </c>
      <c r="AB2" s="3" t="s">
        <v>41</v>
      </c>
      <c r="AC2" s="3" t="s">
        <v>42</v>
      </c>
      <c r="AD2" s="3" t="s">
        <v>45</v>
      </c>
      <c r="AE2" s="3" t="s">
        <v>49</v>
      </c>
      <c r="AF2" s="3" t="s">
        <v>47</v>
      </c>
      <c r="AG2" s="3" t="s">
        <v>50</v>
      </c>
      <c r="AH2" s="3" t="s">
        <v>50</v>
      </c>
      <c r="AI2" s="3" t="s">
        <v>51</v>
      </c>
      <c r="AJ2" s="3" t="s">
        <v>51</v>
      </c>
      <c r="AK2" s="3" t="s">
        <v>51</v>
      </c>
      <c r="AL2" s="3" t="s">
        <v>51</v>
      </c>
      <c r="AM2" s="3" t="s">
        <v>60</v>
      </c>
      <c r="AN2" s="3" t="s">
        <v>57</v>
      </c>
      <c r="AO2" s="3" t="s">
        <v>58</v>
      </c>
      <c r="AP2" s="3" t="s">
        <v>53</v>
      </c>
      <c r="AQ2" s="3" t="s">
        <v>53</v>
      </c>
      <c r="AR2" s="3" t="s">
        <v>53</v>
      </c>
      <c r="AS2" s="3" t="s">
        <v>59</v>
      </c>
      <c r="AT2" s="3" t="s">
        <v>59</v>
      </c>
      <c r="AU2" s="3" t="s">
        <v>62</v>
      </c>
      <c r="AV2" s="3" t="s">
        <v>63</v>
      </c>
      <c r="AW2" s="3" t="s">
        <v>63</v>
      </c>
      <c r="AX2" s="3" t="s">
        <v>63</v>
      </c>
      <c r="AY2" s="3" t="s">
        <v>64</v>
      </c>
      <c r="AZ2" s="3" t="s">
        <v>64</v>
      </c>
      <c r="BA2" s="3" t="s">
        <v>65</v>
      </c>
      <c r="BB2" s="3" t="s">
        <v>66</v>
      </c>
      <c r="BC2" s="3" t="s">
        <v>67</v>
      </c>
      <c r="BD2" s="3" t="s">
        <v>68</v>
      </c>
      <c r="BE2" s="3" t="s">
        <v>68</v>
      </c>
      <c r="BF2" s="3" t="s">
        <v>68</v>
      </c>
      <c r="BG2" s="3" t="s">
        <v>68</v>
      </c>
      <c r="BH2" s="3" t="s">
        <v>70</v>
      </c>
      <c r="BI2" s="3" t="s">
        <v>71</v>
      </c>
      <c r="BJ2" s="3" t="s">
        <v>71</v>
      </c>
      <c r="BK2" s="3" t="s">
        <v>72</v>
      </c>
      <c r="BL2" s="3" t="s">
        <v>99</v>
      </c>
      <c r="BM2" s="3" t="s">
        <v>102</v>
      </c>
      <c r="BN2" s="3" t="s">
        <v>103</v>
      </c>
      <c r="BO2" s="3" t="s">
        <v>103</v>
      </c>
      <c r="BP2" s="3" t="s">
        <v>103</v>
      </c>
      <c r="BQ2" s="3" t="s">
        <v>104</v>
      </c>
      <c r="BR2" s="3" t="s">
        <v>104</v>
      </c>
      <c r="BS2" s="3" t="s">
        <v>105</v>
      </c>
      <c r="BT2" s="3" t="s">
        <v>111</v>
      </c>
      <c r="BU2" s="3" t="s">
        <v>112</v>
      </c>
      <c r="BV2" s="3" t="s">
        <v>112</v>
      </c>
      <c r="BW2" s="3" t="s">
        <v>132</v>
      </c>
      <c r="BX2" s="3" t="s">
        <v>132</v>
      </c>
      <c r="BY2" s="3" t="s">
        <v>132</v>
      </c>
      <c r="BZ2" s="3" t="s">
        <v>133</v>
      </c>
    </row>
    <row r="3" spans="1:78" ht="12.75">
      <c r="A3" s="24"/>
      <c r="B3" s="1"/>
      <c r="C3" s="28" t="s">
        <v>115</v>
      </c>
      <c r="D3" s="28" t="s">
        <v>116</v>
      </c>
      <c r="E3" s="28" t="s">
        <v>115</v>
      </c>
      <c r="F3" s="3" t="s">
        <v>117</v>
      </c>
      <c r="G3" s="28" t="s">
        <v>118</v>
      </c>
      <c r="H3" s="28" t="s">
        <v>119</v>
      </c>
      <c r="I3" s="3"/>
      <c r="J3" s="3" t="s">
        <v>120</v>
      </c>
      <c r="K3" s="28" t="s">
        <v>118</v>
      </c>
      <c r="L3" s="28" t="s">
        <v>116</v>
      </c>
      <c r="M3" s="28" t="s">
        <v>119</v>
      </c>
      <c r="N3" s="3" t="s">
        <v>121</v>
      </c>
      <c r="O3" s="40" t="s">
        <v>122</v>
      </c>
      <c r="P3" s="3" t="s">
        <v>123</v>
      </c>
      <c r="Q3" s="28" t="s">
        <v>118</v>
      </c>
      <c r="R3" s="40" t="s">
        <v>122</v>
      </c>
      <c r="S3" s="40" t="s">
        <v>122</v>
      </c>
      <c r="T3" s="28" t="s">
        <v>116</v>
      </c>
      <c r="U3" s="28" t="s">
        <v>119</v>
      </c>
      <c r="V3" s="3" t="s">
        <v>117</v>
      </c>
      <c r="W3" s="3"/>
      <c r="X3" s="3" t="s">
        <v>122</v>
      </c>
      <c r="Y3" s="28" t="s">
        <v>115</v>
      </c>
      <c r="Z3" s="3" t="s">
        <v>122</v>
      </c>
      <c r="AA3" s="3" t="s">
        <v>117</v>
      </c>
      <c r="AB3" s="3" t="s">
        <v>121</v>
      </c>
      <c r="AC3" s="40" t="s">
        <v>122</v>
      </c>
      <c r="AD3" s="28" t="s">
        <v>115</v>
      </c>
      <c r="AE3" s="40" t="s">
        <v>122</v>
      </c>
      <c r="AF3" s="3" t="s">
        <v>117</v>
      </c>
      <c r="AG3" s="3" t="s">
        <v>121</v>
      </c>
      <c r="AH3" s="3" t="s">
        <v>117</v>
      </c>
      <c r="AI3" s="28" t="s">
        <v>119</v>
      </c>
      <c r="AJ3" s="28" t="s">
        <v>116</v>
      </c>
      <c r="AK3" s="3" t="s">
        <v>124</v>
      </c>
      <c r="AL3" s="40" t="s">
        <v>122</v>
      </c>
      <c r="AM3" s="28" t="s">
        <v>115</v>
      </c>
      <c r="AN3" s="3" t="s">
        <v>121</v>
      </c>
      <c r="AO3" s="40" t="s">
        <v>122</v>
      </c>
      <c r="AP3" s="28" t="s">
        <v>119</v>
      </c>
      <c r="AQ3" s="3" t="s">
        <v>117</v>
      </c>
      <c r="AR3" s="40" t="s">
        <v>122</v>
      </c>
      <c r="AS3" s="28" t="s">
        <v>115</v>
      </c>
      <c r="AT3" s="3" t="s">
        <v>120</v>
      </c>
      <c r="AU3" s="40" t="s">
        <v>122</v>
      </c>
      <c r="AV3" s="28" t="s">
        <v>119</v>
      </c>
      <c r="AW3" s="3" t="s">
        <v>121</v>
      </c>
      <c r="AX3" s="3" t="s">
        <v>117</v>
      </c>
      <c r="AY3" s="28" t="s">
        <v>118</v>
      </c>
      <c r="AZ3" s="40" t="s">
        <v>122</v>
      </c>
      <c r="BA3" s="3" t="s">
        <v>124</v>
      </c>
      <c r="BB3" s="40" t="s">
        <v>122</v>
      </c>
      <c r="BC3" s="3" t="s">
        <v>121</v>
      </c>
      <c r="BD3" s="28" t="s">
        <v>119</v>
      </c>
      <c r="BE3" s="3" t="s">
        <v>124</v>
      </c>
      <c r="BF3" s="40" t="s">
        <v>122</v>
      </c>
      <c r="BG3" s="3" t="s">
        <v>117</v>
      </c>
      <c r="BH3" s="28" t="s">
        <v>115</v>
      </c>
      <c r="BI3" s="3" t="s">
        <v>121</v>
      </c>
      <c r="BJ3" s="28" t="s">
        <v>119</v>
      </c>
      <c r="BK3" s="40" t="s">
        <v>122</v>
      </c>
      <c r="BL3" s="3" t="s">
        <v>117</v>
      </c>
      <c r="BM3" s="3" t="s">
        <v>121</v>
      </c>
      <c r="BN3" s="28" t="s">
        <v>118</v>
      </c>
      <c r="BO3" s="40" t="s">
        <v>122</v>
      </c>
      <c r="BP3" s="3" t="s">
        <v>117</v>
      </c>
      <c r="BQ3" s="28" t="s">
        <v>116</v>
      </c>
      <c r="BR3" s="28" t="s">
        <v>115</v>
      </c>
      <c r="BS3" s="40" t="s">
        <v>125</v>
      </c>
      <c r="BT3" s="40" t="s">
        <v>122</v>
      </c>
      <c r="BU3" s="28" t="s">
        <v>119</v>
      </c>
      <c r="BV3" s="3" t="s">
        <v>121</v>
      </c>
      <c r="BW3" s="3" t="s">
        <v>124</v>
      </c>
      <c r="BX3" s="40" t="s">
        <v>122</v>
      </c>
      <c r="BY3" s="3" t="s">
        <v>117</v>
      </c>
      <c r="BZ3" s="41" t="s">
        <v>115</v>
      </c>
    </row>
    <row r="4" spans="1:78" ht="12.75">
      <c r="A4" s="9">
        <v>29</v>
      </c>
      <c r="B4" s="7" t="s">
        <v>7</v>
      </c>
      <c r="C4" s="4">
        <v>31</v>
      </c>
      <c r="D4" s="4">
        <v>29</v>
      </c>
      <c r="E4" s="4">
        <v>31</v>
      </c>
      <c r="F4" s="4">
        <v>32</v>
      </c>
      <c r="G4" s="4">
        <v>30</v>
      </c>
      <c r="H4" s="4">
        <v>31</v>
      </c>
      <c r="I4" s="4">
        <v>22.5</v>
      </c>
      <c r="J4" s="4">
        <v>27</v>
      </c>
      <c r="K4" s="4">
        <v>28</v>
      </c>
      <c r="L4" s="4">
        <v>26</v>
      </c>
      <c r="M4" s="4">
        <v>28</v>
      </c>
      <c r="N4" s="4">
        <v>23</v>
      </c>
      <c r="O4" s="4">
        <v>28</v>
      </c>
      <c r="P4" s="4">
        <v>25</v>
      </c>
      <c r="Q4" s="4">
        <v>26</v>
      </c>
      <c r="R4" s="4">
        <v>25</v>
      </c>
      <c r="S4" s="4">
        <v>27</v>
      </c>
      <c r="T4" s="4">
        <v>24</v>
      </c>
      <c r="U4" s="4">
        <v>27</v>
      </c>
      <c r="V4" s="4">
        <v>23</v>
      </c>
      <c r="W4" s="4">
        <v>21</v>
      </c>
      <c r="X4" s="4">
        <v>28</v>
      </c>
      <c r="Y4" s="4">
        <v>28</v>
      </c>
      <c r="Z4" s="4">
        <v>27</v>
      </c>
      <c r="AA4" s="4">
        <v>21</v>
      </c>
      <c r="AB4" s="4">
        <v>29</v>
      </c>
      <c r="AC4" s="4">
        <v>30</v>
      </c>
      <c r="AD4" s="4">
        <v>30</v>
      </c>
      <c r="AE4" s="4">
        <v>29</v>
      </c>
      <c r="AF4" s="4">
        <v>26</v>
      </c>
      <c r="AG4" s="4">
        <v>25</v>
      </c>
      <c r="AH4" s="4">
        <v>23</v>
      </c>
      <c r="AI4" s="4">
        <v>26</v>
      </c>
      <c r="AJ4" s="4">
        <v>26</v>
      </c>
      <c r="AK4" s="4">
        <v>23</v>
      </c>
      <c r="AL4" s="4">
        <v>27</v>
      </c>
      <c r="AM4" s="4">
        <v>30</v>
      </c>
      <c r="AN4" s="4">
        <v>28</v>
      </c>
      <c r="AO4" s="4">
        <v>29</v>
      </c>
      <c r="AP4" s="4">
        <v>27</v>
      </c>
      <c r="AQ4" s="4">
        <v>22</v>
      </c>
      <c r="AR4" s="4">
        <v>27</v>
      </c>
      <c r="AS4" s="4">
        <v>28</v>
      </c>
      <c r="AT4" s="4">
        <v>23</v>
      </c>
      <c r="AU4" s="4">
        <v>28</v>
      </c>
      <c r="AV4" s="4">
        <v>27</v>
      </c>
      <c r="AW4" s="4">
        <v>25</v>
      </c>
      <c r="AX4" s="4">
        <v>27</v>
      </c>
      <c r="AY4" s="4">
        <v>27</v>
      </c>
      <c r="AZ4" s="4">
        <v>27</v>
      </c>
      <c r="BA4" s="4">
        <v>22</v>
      </c>
      <c r="BB4" s="4">
        <v>28</v>
      </c>
      <c r="BC4" s="4">
        <v>26</v>
      </c>
      <c r="BD4" s="4">
        <v>25</v>
      </c>
      <c r="BE4" s="4">
        <v>21</v>
      </c>
      <c r="BF4" s="4">
        <v>27</v>
      </c>
      <c r="BG4" s="4">
        <v>22</v>
      </c>
      <c r="BH4" s="4">
        <v>26</v>
      </c>
      <c r="BI4" s="4">
        <v>23</v>
      </c>
      <c r="BJ4" s="4">
        <v>26</v>
      </c>
      <c r="BK4" s="4">
        <v>24</v>
      </c>
      <c r="BL4" s="4">
        <v>21</v>
      </c>
      <c r="BM4" s="4">
        <v>22</v>
      </c>
      <c r="BN4" s="4">
        <v>25</v>
      </c>
      <c r="BO4" s="4">
        <v>24</v>
      </c>
      <c r="BP4" s="4">
        <v>21</v>
      </c>
      <c r="BQ4" s="4">
        <v>25</v>
      </c>
      <c r="BR4" s="4">
        <v>24</v>
      </c>
      <c r="BS4" s="4">
        <v>22</v>
      </c>
      <c r="BT4" s="4">
        <v>22</v>
      </c>
      <c r="BU4" s="4">
        <v>25</v>
      </c>
      <c r="BV4" s="4">
        <v>22</v>
      </c>
      <c r="BW4" s="4">
        <v>20</v>
      </c>
      <c r="BX4" s="4">
        <v>23</v>
      </c>
      <c r="BY4" s="4">
        <v>23</v>
      </c>
      <c r="BZ4" s="4">
        <v>23</v>
      </c>
    </row>
    <row r="5" spans="1:78" ht="12.75">
      <c r="A5" s="9">
        <v>19</v>
      </c>
      <c r="B5" s="7" t="s">
        <v>25</v>
      </c>
      <c r="C5" s="4">
        <v>12</v>
      </c>
      <c r="D5" s="4">
        <v>11</v>
      </c>
      <c r="E5" s="4">
        <v>11</v>
      </c>
      <c r="F5" s="4">
        <v>10</v>
      </c>
      <c r="G5" s="4">
        <v>13</v>
      </c>
      <c r="H5" s="4">
        <v>10</v>
      </c>
      <c r="I5" s="5">
        <v>16.5</v>
      </c>
      <c r="J5" s="4">
        <v>14</v>
      </c>
      <c r="K5" s="4">
        <v>11</v>
      </c>
      <c r="L5" s="4">
        <v>8</v>
      </c>
      <c r="M5" s="4">
        <v>10</v>
      </c>
      <c r="N5" s="4">
        <v>8</v>
      </c>
      <c r="O5" s="4">
        <v>9</v>
      </c>
      <c r="P5" s="4">
        <v>7</v>
      </c>
      <c r="Q5" s="4">
        <v>8</v>
      </c>
      <c r="R5" s="4">
        <v>6</v>
      </c>
      <c r="S5" s="4">
        <v>7</v>
      </c>
      <c r="T5" s="4">
        <v>11</v>
      </c>
      <c r="U5" s="4">
        <v>12</v>
      </c>
      <c r="V5" s="4">
        <v>11</v>
      </c>
      <c r="W5" s="4">
        <v>15</v>
      </c>
      <c r="X5" s="4">
        <v>12</v>
      </c>
      <c r="Y5" s="4">
        <v>12</v>
      </c>
      <c r="Z5" s="4">
        <v>13</v>
      </c>
      <c r="AA5" s="4">
        <v>12</v>
      </c>
      <c r="AB5" s="4">
        <v>10</v>
      </c>
      <c r="AC5" s="4">
        <v>10</v>
      </c>
      <c r="AD5" s="4">
        <v>12</v>
      </c>
      <c r="AE5" s="4">
        <v>10</v>
      </c>
      <c r="AF5" s="4">
        <v>9.5</v>
      </c>
      <c r="AG5" s="4">
        <v>11</v>
      </c>
      <c r="AH5" s="4">
        <v>9</v>
      </c>
      <c r="AI5" s="4">
        <v>11</v>
      </c>
      <c r="AJ5" s="4">
        <v>12</v>
      </c>
      <c r="AK5" s="4">
        <v>14</v>
      </c>
      <c r="AL5" s="4">
        <v>11</v>
      </c>
      <c r="AM5" s="4">
        <v>11</v>
      </c>
      <c r="AN5" s="4">
        <v>16</v>
      </c>
      <c r="AO5" s="4">
        <v>14</v>
      </c>
      <c r="AP5" s="4">
        <v>16</v>
      </c>
      <c r="AQ5" s="4">
        <v>12</v>
      </c>
      <c r="AR5" s="4">
        <v>14</v>
      </c>
      <c r="AS5" s="4">
        <v>16</v>
      </c>
      <c r="AT5" s="4">
        <v>15</v>
      </c>
      <c r="AU5" s="4">
        <v>15</v>
      </c>
      <c r="AV5" s="4">
        <v>16</v>
      </c>
      <c r="AW5" s="4">
        <v>17</v>
      </c>
      <c r="AX5" s="4">
        <v>12</v>
      </c>
      <c r="AY5" s="4">
        <v>15</v>
      </c>
      <c r="AZ5" s="4">
        <v>15</v>
      </c>
      <c r="BA5" s="4">
        <v>16</v>
      </c>
      <c r="BB5" s="4">
        <v>13</v>
      </c>
      <c r="BC5" s="4">
        <v>16</v>
      </c>
      <c r="BD5" s="4">
        <v>16</v>
      </c>
      <c r="BE5" s="4">
        <v>15</v>
      </c>
      <c r="BF5" s="4">
        <v>15</v>
      </c>
      <c r="BG5" s="4">
        <v>16</v>
      </c>
      <c r="BH5" s="4">
        <v>17</v>
      </c>
      <c r="BI5" s="4">
        <v>15</v>
      </c>
      <c r="BJ5" s="4">
        <v>14</v>
      </c>
      <c r="BK5" s="4">
        <v>14</v>
      </c>
      <c r="BL5" s="4">
        <v>15</v>
      </c>
      <c r="BM5" s="4">
        <v>14</v>
      </c>
      <c r="BN5" s="4">
        <v>15</v>
      </c>
      <c r="BO5" s="4">
        <v>15</v>
      </c>
      <c r="BP5" s="4">
        <v>15</v>
      </c>
      <c r="BQ5" s="4">
        <v>17</v>
      </c>
      <c r="BR5" s="4">
        <v>16</v>
      </c>
      <c r="BS5" s="4">
        <v>17</v>
      </c>
      <c r="BT5" s="4">
        <v>15</v>
      </c>
      <c r="BU5" s="4">
        <v>14</v>
      </c>
      <c r="BV5" s="4">
        <v>13</v>
      </c>
      <c r="BW5" s="4">
        <v>16</v>
      </c>
      <c r="BX5" s="4">
        <v>13</v>
      </c>
      <c r="BY5" s="4">
        <v>15</v>
      </c>
      <c r="BZ5" s="4">
        <v>17</v>
      </c>
    </row>
    <row r="6" spans="1:78" ht="12.75">
      <c r="A6" s="9">
        <v>12</v>
      </c>
      <c r="B6" s="7" t="s">
        <v>14</v>
      </c>
      <c r="C6" s="4">
        <v>29</v>
      </c>
      <c r="D6" s="4">
        <v>26</v>
      </c>
      <c r="E6" s="4">
        <v>29</v>
      </c>
      <c r="F6" s="4">
        <v>28</v>
      </c>
      <c r="G6" s="4">
        <v>31</v>
      </c>
      <c r="H6" s="4">
        <v>31</v>
      </c>
      <c r="I6" s="5">
        <v>25.5</v>
      </c>
      <c r="J6" s="4">
        <v>27</v>
      </c>
      <c r="K6" s="4">
        <v>33</v>
      </c>
      <c r="L6" s="4">
        <v>32</v>
      </c>
      <c r="M6" s="4">
        <v>34</v>
      </c>
      <c r="N6" s="4">
        <v>34</v>
      </c>
      <c r="O6" s="4">
        <v>33</v>
      </c>
      <c r="P6" s="4">
        <v>37</v>
      </c>
      <c r="Q6" s="4">
        <v>35</v>
      </c>
      <c r="R6" s="4">
        <v>33</v>
      </c>
      <c r="S6" s="4">
        <v>34</v>
      </c>
      <c r="T6" s="4">
        <v>31</v>
      </c>
      <c r="U6" s="4">
        <v>36</v>
      </c>
      <c r="V6" s="4">
        <v>36</v>
      </c>
      <c r="W6" s="4">
        <v>35</v>
      </c>
      <c r="X6" s="4">
        <v>32</v>
      </c>
      <c r="Y6" s="4">
        <v>31</v>
      </c>
      <c r="Z6" s="4">
        <v>31</v>
      </c>
      <c r="AA6" s="4">
        <v>39</v>
      </c>
      <c r="AB6" s="4">
        <v>29</v>
      </c>
      <c r="AC6" s="4">
        <v>29</v>
      </c>
      <c r="AD6" s="4">
        <v>30</v>
      </c>
      <c r="AE6" s="4">
        <v>28</v>
      </c>
      <c r="AF6" s="4">
        <v>34</v>
      </c>
      <c r="AG6" s="4">
        <v>31</v>
      </c>
      <c r="AH6" s="4">
        <v>35.5</v>
      </c>
      <c r="AI6" s="4">
        <v>30</v>
      </c>
      <c r="AJ6" s="4">
        <v>30</v>
      </c>
      <c r="AK6" s="4">
        <v>32</v>
      </c>
      <c r="AL6" s="4">
        <v>30</v>
      </c>
      <c r="AM6" s="4">
        <v>29</v>
      </c>
      <c r="AN6" s="4">
        <v>30</v>
      </c>
      <c r="AO6" s="4">
        <v>29</v>
      </c>
      <c r="AP6" s="4">
        <v>32</v>
      </c>
      <c r="AQ6" s="4">
        <v>37.5</v>
      </c>
      <c r="AR6" s="4">
        <v>30</v>
      </c>
      <c r="AS6" s="4">
        <v>28</v>
      </c>
      <c r="AT6" s="4">
        <v>29</v>
      </c>
      <c r="AU6" s="4">
        <v>31</v>
      </c>
      <c r="AV6" s="4">
        <v>31</v>
      </c>
      <c r="AW6" s="4">
        <v>32</v>
      </c>
      <c r="AX6" s="4">
        <v>33</v>
      </c>
      <c r="AY6" s="4">
        <v>33</v>
      </c>
      <c r="AZ6" s="4">
        <v>31</v>
      </c>
      <c r="BA6" s="4">
        <v>31</v>
      </c>
      <c r="BB6" s="4">
        <v>33</v>
      </c>
      <c r="BC6" s="4">
        <v>28</v>
      </c>
      <c r="BD6" s="4">
        <v>29</v>
      </c>
      <c r="BE6" s="4">
        <v>28</v>
      </c>
      <c r="BF6" s="4">
        <v>29</v>
      </c>
      <c r="BG6" s="4">
        <v>33</v>
      </c>
      <c r="BH6" s="4">
        <v>28</v>
      </c>
      <c r="BI6" s="4">
        <v>31</v>
      </c>
      <c r="BJ6" s="4">
        <v>29</v>
      </c>
      <c r="BK6" s="4">
        <v>30</v>
      </c>
      <c r="BL6" s="4">
        <v>33</v>
      </c>
      <c r="BM6" s="4">
        <v>30</v>
      </c>
      <c r="BN6" s="4">
        <v>35</v>
      </c>
      <c r="BO6" s="4">
        <v>30</v>
      </c>
      <c r="BP6" s="4">
        <v>32</v>
      </c>
      <c r="BQ6" s="4">
        <v>29</v>
      </c>
      <c r="BR6" s="4">
        <v>28</v>
      </c>
      <c r="BS6" s="4">
        <v>30</v>
      </c>
      <c r="BT6" s="4">
        <v>29</v>
      </c>
      <c r="BU6" s="4">
        <v>28</v>
      </c>
      <c r="BV6" s="4">
        <v>34</v>
      </c>
      <c r="BW6" s="4">
        <v>29</v>
      </c>
      <c r="BX6" s="4">
        <v>29</v>
      </c>
      <c r="BY6" s="4">
        <v>31</v>
      </c>
      <c r="BZ6" s="4">
        <v>28</v>
      </c>
    </row>
    <row r="7" spans="1:78" ht="12.75">
      <c r="A7" s="9">
        <v>12</v>
      </c>
      <c r="B7" s="7" t="s">
        <v>15</v>
      </c>
      <c r="C7" s="4">
        <v>9</v>
      </c>
      <c r="D7" s="4">
        <v>11</v>
      </c>
      <c r="E7" s="4">
        <v>8</v>
      </c>
      <c r="F7" s="4">
        <v>9</v>
      </c>
      <c r="G7" s="4">
        <v>10</v>
      </c>
      <c r="H7" s="4">
        <v>10</v>
      </c>
      <c r="I7" s="5">
        <v>11.5</v>
      </c>
      <c r="J7" s="4">
        <v>11</v>
      </c>
      <c r="K7" s="4">
        <v>10</v>
      </c>
      <c r="L7" s="4">
        <v>11</v>
      </c>
      <c r="M7" s="4">
        <v>10</v>
      </c>
      <c r="N7" s="4">
        <v>13</v>
      </c>
      <c r="O7" s="4">
        <v>9</v>
      </c>
      <c r="P7" s="4">
        <v>11</v>
      </c>
      <c r="Q7" s="4">
        <v>10</v>
      </c>
      <c r="R7" s="4">
        <v>12</v>
      </c>
      <c r="S7" s="4">
        <v>11</v>
      </c>
      <c r="T7" s="4">
        <v>11</v>
      </c>
      <c r="U7" s="4">
        <v>9</v>
      </c>
      <c r="V7" s="4">
        <v>12</v>
      </c>
      <c r="W7" s="4">
        <v>12</v>
      </c>
      <c r="X7" s="4">
        <v>10</v>
      </c>
      <c r="Y7" s="4">
        <v>9</v>
      </c>
      <c r="Z7" s="4">
        <v>11</v>
      </c>
      <c r="AA7" s="4">
        <v>12</v>
      </c>
      <c r="AB7" s="4">
        <v>12</v>
      </c>
      <c r="AC7" s="4">
        <v>10</v>
      </c>
      <c r="AD7" s="4">
        <v>9</v>
      </c>
      <c r="AE7" s="4">
        <v>10</v>
      </c>
      <c r="AF7" s="4">
        <v>8.5</v>
      </c>
      <c r="AG7" s="4">
        <v>12</v>
      </c>
      <c r="AH7" s="4">
        <v>8.5</v>
      </c>
      <c r="AI7" s="4">
        <v>13</v>
      </c>
      <c r="AJ7" s="4">
        <v>10</v>
      </c>
      <c r="AK7" s="4">
        <v>12</v>
      </c>
      <c r="AL7" s="4">
        <v>10</v>
      </c>
      <c r="AM7" s="4">
        <v>10</v>
      </c>
      <c r="AN7" s="4">
        <v>10</v>
      </c>
      <c r="AO7" s="4">
        <v>8</v>
      </c>
      <c r="AP7" s="4">
        <v>9</v>
      </c>
      <c r="AQ7" s="4">
        <v>8</v>
      </c>
      <c r="AR7" s="4">
        <v>8</v>
      </c>
      <c r="AS7" s="4">
        <v>11</v>
      </c>
      <c r="AT7" s="4">
        <v>11</v>
      </c>
      <c r="AU7" s="4">
        <v>9</v>
      </c>
      <c r="AV7" s="4">
        <v>11</v>
      </c>
      <c r="AW7" s="4">
        <v>10</v>
      </c>
      <c r="AX7" s="4">
        <v>7</v>
      </c>
      <c r="AY7" s="4">
        <v>10</v>
      </c>
      <c r="AZ7" s="4">
        <v>9</v>
      </c>
      <c r="BA7" s="4">
        <v>10</v>
      </c>
      <c r="BB7" s="4">
        <v>8</v>
      </c>
      <c r="BC7" s="4">
        <v>10</v>
      </c>
      <c r="BD7" s="4">
        <v>9</v>
      </c>
      <c r="BE7" s="4">
        <v>10</v>
      </c>
      <c r="BF7" s="4">
        <v>8</v>
      </c>
      <c r="BG7" s="4">
        <v>10</v>
      </c>
      <c r="BH7" s="4">
        <v>9</v>
      </c>
      <c r="BI7" s="4">
        <v>12</v>
      </c>
      <c r="BJ7" s="4">
        <v>10</v>
      </c>
      <c r="BK7" s="4">
        <v>10</v>
      </c>
      <c r="BL7" s="4">
        <v>9</v>
      </c>
      <c r="BM7" s="4">
        <v>11</v>
      </c>
      <c r="BN7" s="4">
        <v>9</v>
      </c>
      <c r="BO7" s="4">
        <v>10</v>
      </c>
      <c r="BP7" s="4">
        <v>9</v>
      </c>
      <c r="BQ7" s="4">
        <v>10</v>
      </c>
      <c r="BR7" s="4">
        <v>9</v>
      </c>
      <c r="BS7" s="4">
        <v>10</v>
      </c>
      <c r="BT7" s="4">
        <v>11</v>
      </c>
      <c r="BU7" s="4">
        <v>10</v>
      </c>
      <c r="BV7" s="4">
        <v>10</v>
      </c>
      <c r="BW7" s="4">
        <v>11</v>
      </c>
      <c r="BX7" s="4">
        <v>10</v>
      </c>
      <c r="BY7" s="4">
        <v>10</v>
      </c>
      <c r="BZ7" s="4">
        <v>10</v>
      </c>
    </row>
    <row r="8" spans="1:78" ht="12.75">
      <c r="A8" s="9">
        <v>11</v>
      </c>
      <c r="B8" s="7" t="s">
        <v>8</v>
      </c>
      <c r="C8" s="4">
        <v>11</v>
      </c>
      <c r="D8" s="4">
        <v>9</v>
      </c>
      <c r="E8" s="4">
        <v>11</v>
      </c>
      <c r="F8" s="4">
        <v>9</v>
      </c>
      <c r="G8" s="4">
        <v>8</v>
      </c>
      <c r="H8" s="4">
        <v>11</v>
      </c>
      <c r="I8" s="5">
        <v>10.5</v>
      </c>
      <c r="J8" s="4">
        <v>11</v>
      </c>
      <c r="K8" s="4">
        <v>7</v>
      </c>
      <c r="L8" s="4">
        <v>9</v>
      </c>
      <c r="M8" s="4">
        <v>10</v>
      </c>
      <c r="N8" s="4">
        <v>10</v>
      </c>
      <c r="O8" s="4">
        <v>10</v>
      </c>
      <c r="P8" s="4">
        <v>8</v>
      </c>
      <c r="Q8" s="4">
        <v>10</v>
      </c>
      <c r="R8" s="4">
        <v>11</v>
      </c>
      <c r="S8" s="4">
        <v>10</v>
      </c>
      <c r="T8" s="4">
        <v>10</v>
      </c>
      <c r="U8" s="4">
        <v>9</v>
      </c>
      <c r="V8" s="4">
        <v>9</v>
      </c>
      <c r="W8" s="4">
        <v>11</v>
      </c>
      <c r="X8" s="4">
        <v>10</v>
      </c>
      <c r="Y8" s="4">
        <v>11</v>
      </c>
      <c r="Z8" s="4">
        <v>10</v>
      </c>
      <c r="AA8" s="4">
        <v>9</v>
      </c>
      <c r="AB8" s="4">
        <v>12</v>
      </c>
      <c r="AC8" s="4">
        <v>11</v>
      </c>
      <c r="AD8" s="4">
        <v>12</v>
      </c>
      <c r="AE8" s="4">
        <v>11</v>
      </c>
      <c r="AF8" s="4">
        <v>10</v>
      </c>
      <c r="AG8" s="4">
        <v>13</v>
      </c>
      <c r="AH8" s="4">
        <v>11</v>
      </c>
      <c r="AI8" s="4">
        <v>11</v>
      </c>
      <c r="AJ8" s="4">
        <v>12</v>
      </c>
      <c r="AK8" s="4">
        <v>12</v>
      </c>
      <c r="AL8" s="4">
        <v>10</v>
      </c>
      <c r="AM8" s="4">
        <v>12</v>
      </c>
      <c r="AN8" s="4">
        <v>10</v>
      </c>
      <c r="AO8" s="4">
        <v>13</v>
      </c>
      <c r="AP8" s="4">
        <v>11</v>
      </c>
      <c r="AQ8" s="4">
        <v>15</v>
      </c>
      <c r="AR8" s="4">
        <v>11</v>
      </c>
      <c r="AS8" s="4">
        <v>12</v>
      </c>
      <c r="AT8" s="4">
        <v>12</v>
      </c>
      <c r="AU8" s="4">
        <v>13</v>
      </c>
      <c r="AV8" s="4">
        <v>10</v>
      </c>
      <c r="AW8" s="4">
        <v>10</v>
      </c>
      <c r="AX8" s="4">
        <v>11</v>
      </c>
      <c r="AY8" s="4">
        <v>10</v>
      </c>
      <c r="AZ8" s="4">
        <v>12</v>
      </c>
      <c r="BA8" s="4">
        <v>14</v>
      </c>
      <c r="BB8" s="4">
        <v>13</v>
      </c>
      <c r="BC8" s="4">
        <v>14</v>
      </c>
      <c r="BD8" s="4">
        <v>12</v>
      </c>
      <c r="BE8" s="4">
        <v>15</v>
      </c>
      <c r="BF8" s="4">
        <v>13</v>
      </c>
      <c r="BG8" s="4">
        <v>14</v>
      </c>
      <c r="BH8" s="4">
        <v>14</v>
      </c>
      <c r="BI8" s="4">
        <v>13</v>
      </c>
      <c r="BJ8" s="4">
        <v>14</v>
      </c>
      <c r="BK8" s="4">
        <v>15</v>
      </c>
      <c r="BL8" s="4">
        <v>13</v>
      </c>
      <c r="BM8" s="4">
        <v>16</v>
      </c>
      <c r="BN8" s="4">
        <v>12</v>
      </c>
      <c r="BO8" s="4">
        <v>15</v>
      </c>
      <c r="BP8" s="4">
        <v>16</v>
      </c>
      <c r="BQ8" s="4">
        <v>14</v>
      </c>
      <c r="BR8" s="4">
        <v>16</v>
      </c>
      <c r="BS8" s="4">
        <v>16</v>
      </c>
      <c r="BT8" s="4">
        <v>16</v>
      </c>
      <c r="BU8" s="4">
        <v>15</v>
      </c>
      <c r="BV8" s="4">
        <v>16</v>
      </c>
      <c r="BW8" s="4">
        <v>16</v>
      </c>
      <c r="BX8" s="4">
        <v>16</v>
      </c>
      <c r="BY8" s="4">
        <v>16</v>
      </c>
      <c r="BZ8" s="4">
        <v>16</v>
      </c>
    </row>
    <row r="9" spans="1:78" ht="12.75">
      <c r="A9" s="9">
        <v>9</v>
      </c>
      <c r="B9" s="7" t="s">
        <v>55</v>
      </c>
      <c r="C9" s="4">
        <v>8</v>
      </c>
      <c r="D9" s="4">
        <v>7</v>
      </c>
      <c r="E9" s="4">
        <v>7</v>
      </c>
      <c r="F9" s="4">
        <v>6</v>
      </c>
      <c r="G9" s="4">
        <v>6</v>
      </c>
      <c r="H9" s="4">
        <v>3</v>
      </c>
      <c r="I9" s="5">
        <v>7.5</v>
      </c>
      <c r="J9" s="4">
        <v>9</v>
      </c>
      <c r="K9" s="4">
        <v>6</v>
      </c>
      <c r="L9" s="4">
        <v>6</v>
      </c>
      <c r="M9" s="4">
        <v>4</v>
      </c>
      <c r="N9" s="4">
        <v>7</v>
      </c>
      <c r="O9" s="4">
        <v>7</v>
      </c>
      <c r="P9" s="4">
        <v>4</v>
      </c>
      <c r="Q9" s="4">
        <v>5</v>
      </c>
      <c r="R9" s="4">
        <v>7</v>
      </c>
      <c r="S9" s="4">
        <v>6</v>
      </c>
      <c r="T9" s="4">
        <v>6</v>
      </c>
      <c r="U9" s="4">
        <v>4</v>
      </c>
      <c r="V9" s="4">
        <v>5</v>
      </c>
      <c r="W9" s="4">
        <v>4</v>
      </c>
      <c r="X9" s="4">
        <v>6</v>
      </c>
      <c r="Y9" s="4">
        <v>6</v>
      </c>
      <c r="Z9" s="4">
        <v>5</v>
      </c>
      <c r="AA9" s="4">
        <v>4</v>
      </c>
      <c r="AB9" s="4">
        <v>4</v>
      </c>
      <c r="AC9" s="4">
        <v>6</v>
      </c>
      <c r="AD9" s="4">
        <v>5</v>
      </c>
      <c r="AE9" s="4">
        <v>5</v>
      </c>
      <c r="AF9" s="4">
        <v>6</v>
      </c>
      <c r="AG9" s="4">
        <v>5</v>
      </c>
      <c r="AH9" s="4">
        <v>5</v>
      </c>
      <c r="AI9" s="4">
        <v>6</v>
      </c>
      <c r="AJ9" s="4">
        <v>5</v>
      </c>
      <c r="AK9" s="4">
        <v>4</v>
      </c>
      <c r="AL9" s="4">
        <v>6</v>
      </c>
      <c r="AM9" s="4">
        <v>3</v>
      </c>
      <c r="AN9" s="4">
        <v>2</v>
      </c>
      <c r="AO9" s="4">
        <v>3</v>
      </c>
      <c r="AP9" s="4">
        <v>3</v>
      </c>
      <c r="AQ9" s="4">
        <v>3</v>
      </c>
      <c r="AR9" s="4">
        <v>3</v>
      </c>
      <c r="AS9" s="4">
        <v>4</v>
      </c>
      <c r="AT9" s="4">
        <v>3</v>
      </c>
      <c r="AU9" s="4">
        <v>2</v>
      </c>
      <c r="AV9" s="4">
        <v>2</v>
      </c>
      <c r="AW9" s="4">
        <v>4</v>
      </c>
      <c r="AX9" s="4">
        <v>5</v>
      </c>
      <c r="AY9" s="4">
        <v>0</v>
      </c>
      <c r="AZ9" s="4">
        <v>2</v>
      </c>
      <c r="BA9" s="4">
        <v>4</v>
      </c>
      <c r="BB9" s="4">
        <v>0</v>
      </c>
      <c r="BC9" s="4">
        <v>3</v>
      </c>
      <c r="BD9" s="4">
        <v>3</v>
      </c>
      <c r="BE9" s="4">
        <v>3</v>
      </c>
      <c r="BF9" s="4">
        <v>2</v>
      </c>
      <c r="BG9" s="4">
        <v>3</v>
      </c>
      <c r="BH9" s="4">
        <v>3</v>
      </c>
      <c r="BI9" s="4">
        <v>3</v>
      </c>
      <c r="BJ9" s="4">
        <v>2</v>
      </c>
      <c r="BK9" s="4">
        <v>2</v>
      </c>
      <c r="BL9" s="4">
        <v>4</v>
      </c>
      <c r="BM9" s="4">
        <v>2</v>
      </c>
      <c r="BN9" s="4">
        <v>2</v>
      </c>
      <c r="BO9" s="4">
        <v>2</v>
      </c>
      <c r="BP9" s="4">
        <v>4</v>
      </c>
      <c r="BQ9" s="4">
        <v>2</v>
      </c>
      <c r="BR9" s="4">
        <v>4</v>
      </c>
      <c r="BS9" s="4">
        <v>3</v>
      </c>
      <c r="BT9" s="4">
        <v>0</v>
      </c>
      <c r="BU9" s="4">
        <v>3</v>
      </c>
      <c r="BV9" s="4">
        <v>3</v>
      </c>
      <c r="BW9" s="4">
        <v>3</v>
      </c>
      <c r="BX9" s="4">
        <v>3</v>
      </c>
      <c r="BY9" s="4">
        <v>3</v>
      </c>
      <c r="BZ9" s="4">
        <v>4</v>
      </c>
    </row>
    <row r="10" spans="1:78" ht="12.75">
      <c r="A10" s="9">
        <v>7</v>
      </c>
      <c r="B10" s="7" t="s">
        <v>10</v>
      </c>
      <c r="C10" s="4">
        <v>0</v>
      </c>
      <c r="D10" s="4">
        <v>2</v>
      </c>
      <c r="E10" s="4">
        <v>0</v>
      </c>
      <c r="F10" s="4">
        <v>0</v>
      </c>
      <c r="G10" s="4">
        <v>0</v>
      </c>
      <c r="H10" s="4">
        <v>0</v>
      </c>
      <c r="I10" s="5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2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2</v>
      </c>
      <c r="AH10" s="4">
        <v>0</v>
      </c>
      <c r="AI10" s="4">
        <v>2</v>
      </c>
      <c r="AJ10" s="4">
        <v>0</v>
      </c>
      <c r="AK10" s="4">
        <v>0</v>
      </c>
      <c r="AL10" s="4">
        <v>0</v>
      </c>
      <c r="AM10" s="4">
        <v>2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2</v>
      </c>
      <c r="BV10" s="4">
        <v>0</v>
      </c>
      <c r="BW10" s="4">
        <v>2</v>
      </c>
      <c r="BX10" s="4">
        <v>0</v>
      </c>
      <c r="BY10" s="4">
        <v>0</v>
      </c>
      <c r="BZ10" s="4">
        <v>0</v>
      </c>
    </row>
    <row r="11" spans="1:78" ht="12.75">
      <c r="A11" s="9">
        <v>5</v>
      </c>
      <c r="B11" s="7" t="s">
        <v>11</v>
      </c>
      <c r="C11" s="4">
        <v>6</v>
      </c>
      <c r="D11" s="4">
        <v>6</v>
      </c>
      <c r="E11" s="4">
        <v>5</v>
      </c>
      <c r="F11" s="4">
        <v>7</v>
      </c>
      <c r="G11" s="4">
        <v>5</v>
      </c>
      <c r="H11" s="4">
        <v>5</v>
      </c>
      <c r="I11" s="5">
        <v>5.5</v>
      </c>
      <c r="J11" s="4">
        <v>5</v>
      </c>
      <c r="K11" s="4">
        <v>7</v>
      </c>
      <c r="L11" s="4">
        <v>7</v>
      </c>
      <c r="M11" s="4">
        <v>7</v>
      </c>
      <c r="N11" s="4">
        <v>10</v>
      </c>
      <c r="O11" s="4">
        <v>6</v>
      </c>
      <c r="P11" s="4">
        <v>8</v>
      </c>
      <c r="Q11" s="4">
        <v>7</v>
      </c>
      <c r="R11" s="4">
        <v>7</v>
      </c>
      <c r="S11" s="4">
        <v>7</v>
      </c>
      <c r="T11" s="4">
        <v>7</v>
      </c>
      <c r="U11" s="4">
        <v>6</v>
      </c>
      <c r="V11" s="4">
        <v>7</v>
      </c>
      <c r="W11" s="4">
        <v>6</v>
      </c>
      <c r="X11" s="4">
        <v>6</v>
      </c>
      <c r="Y11" s="4">
        <v>5</v>
      </c>
      <c r="Z11" s="4">
        <v>6</v>
      </c>
      <c r="AA11" s="4">
        <v>8</v>
      </c>
      <c r="AB11" s="4">
        <v>8</v>
      </c>
      <c r="AC11" s="4">
        <v>6</v>
      </c>
      <c r="AD11" s="4">
        <v>7</v>
      </c>
      <c r="AE11" s="4">
        <v>6</v>
      </c>
      <c r="AF11" s="4">
        <v>9</v>
      </c>
      <c r="AG11" s="4">
        <v>6</v>
      </c>
      <c r="AH11" s="4">
        <v>10</v>
      </c>
      <c r="AI11" s="4">
        <v>8</v>
      </c>
      <c r="AJ11" s="4">
        <v>7</v>
      </c>
      <c r="AK11" s="4">
        <v>6</v>
      </c>
      <c r="AL11" s="4">
        <v>7</v>
      </c>
      <c r="AM11" s="4">
        <v>7</v>
      </c>
      <c r="AN11" s="4">
        <v>7</v>
      </c>
      <c r="AO11" s="4">
        <v>7</v>
      </c>
      <c r="AP11" s="4">
        <v>7</v>
      </c>
      <c r="AQ11" s="4">
        <v>6</v>
      </c>
      <c r="AR11" s="4">
        <v>7</v>
      </c>
      <c r="AS11" s="4">
        <v>6</v>
      </c>
      <c r="AT11" s="4">
        <v>6</v>
      </c>
      <c r="AU11" s="4">
        <v>5</v>
      </c>
      <c r="AV11" s="4">
        <v>7</v>
      </c>
      <c r="AW11" s="4">
        <v>6</v>
      </c>
      <c r="AX11" s="4">
        <v>6</v>
      </c>
      <c r="AY11" s="4">
        <v>7</v>
      </c>
      <c r="AZ11" s="4">
        <v>5</v>
      </c>
      <c r="BA11" s="4">
        <v>6</v>
      </c>
      <c r="BB11" s="4">
        <v>5</v>
      </c>
      <c r="BC11" s="4">
        <v>6</v>
      </c>
      <c r="BD11" s="4">
        <v>7</v>
      </c>
      <c r="BE11" s="4">
        <v>5</v>
      </c>
      <c r="BF11" s="4">
        <v>5</v>
      </c>
      <c r="BG11" s="4">
        <v>5</v>
      </c>
      <c r="BH11" s="4">
        <v>5</v>
      </c>
      <c r="BI11" s="4">
        <v>6</v>
      </c>
      <c r="BJ11" s="4">
        <v>6</v>
      </c>
      <c r="BK11" s="4">
        <v>5</v>
      </c>
      <c r="BL11" s="4">
        <v>5</v>
      </c>
      <c r="BM11" s="4">
        <v>7</v>
      </c>
      <c r="BN11" s="4">
        <v>6</v>
      </c>
      <c r="BO11" s="4">
        <v>5</v>
      </c>
      <c r="BP11" s="4">
        <v>5</v>
      </c>
      <c r="BQ11" s="4">
        <v>5</v>
      </c>
      <c r="BR11" s="4">
        <v>6</v>
      </c>
      <c r="BS11" s="4">
        <v>5</v>
      </c>
      <c r="BT11" s="4">
        <v>6</v>
      </c>
      <c r="BU11" s="4">
        <v>5</v>
      </c>
      <c r="BV11" s="4">
        <v>5</v>
      </c>
      <c r="BW11" s="4">
        <v>4</v>
      </c>
      <c r="BX11" s="4">
        <v>5</v>
      </c>
      <c r="BY11" s="4">
        <v>7</v>
      </c>
      <c r="BZ11" s="4">
        <v>6</v>
      </c>
    </row>
    <row r="12" spans="1:78" ht="12.75">
      <c r="A12" s="9">
        <v>6</v>
      </c>
      <c r="B12" s="7" t="s">
        <v>12</v>
      </c>
      <c r="C12" s="4">
        <v>4</v>
      </c>
      <c r="D12" s="4">
        <v>7</v>
      </c>
      <c r="E12" s="4">
        <v>4</v>
      </c>
      <c r="F12" s="4">
        <v>7</v>
      </c>
      <c r="G12" s="4">
        <v>5</v>
      </c>
      <c r="H12" s="4">
        <v>6</v>
      </c>
      <c r="I12" s="5">
        <v>6.5</v>
      </c>
      <c r="J12" s="4">
        <v>6</v>
      </c>
      <c r="K12" s="4">
        <v>5</v>
      </c>
      <c r="L12" s="4">
        <v>7</v>
      </c>
      <c r="M12" s="4">
        <v>6</v>
      </c>
      <c r="N12" s="4">
        <v>5</v>
      </c>
      <c r="O12" s="4">
        <v>5</v>
      </c>
      <c r="P12" s="4">
        <v>8</v>
      </c>
      <c r="Q12" s="4">
        <v>5</v>
      </c>
      <c r="R12" s="4">
        <v>5</v>
      </c>
      <c r="S12" s="4">
        <v>5</v>
      </c>
      <c r="T12" s="4">
        <v>7</v>
      </c>
      <c r="U12" s="4">
        <v>6</v>
      </c>
      <c r="V12" s="4">
        <v>6</v>
      </c>
      <c r="W12" s="4">
        <v>7</v>
      </c>
      <c r="X12" s="4">
        <v>6</v>
      </c>
      <c r="Y12" s="4">
        <v>5</v>
      </c>
      <c r="Z12" s="4">
        <v>5</v>
      </c>
      <c r="AA12" s="4">
        <v>7</v>
      </c>
      <c r="AB12" s="4">
        <v>6</v>
      </c>
      <c r="AC12" s="4">
        <v>6</v>
      </c>
      <c r="AD12" s="4">
        <v>5</v>
      </c>
      <c r="AE12" s="4">
        <v>5</v>
      </c>
      <c r="AF12" s="4">
        <v>6</v>
      </c>
      <c r="AG12" s="4">
        <v>5</v>
      </c>
      <c r="AH12" s="4">
        <v>5</v>
      </c>
      <c r="AI12" s="4">
        <v>5</v>
      </c>
      <c r="AJ12" s="4">
        <v>6</v>
      </c>
      <c r="AK12" s="4">
        <v>7</v>
      </c>
      <c r="AL12" s="4">
        <v>4</v>
      </c>
      <c r="AM12" s="4">
        <v>5</v>
      </c>
      <c r="AN12" s="4">
        <v>5</v>
      </c>
      <c r="AO12" s="4">
        <v>4</v>
      </c>
      <c r="AP12" s="4">
        <v>5</v>
      </c>
      <c r="AQ12" s="4">
        <v>3.5</v>
      </c>
      <c r="AR12" s="4">
        <v>6</v>
      </c>
      <c r="AS12" s="4">
        <v>5</v>
      </c>
      <c r="AT12" s="4">
        <v>6</v>
      </c>
      <c r="AU12" s="4">
        <v>4</v>
      </c>
      <c r="AV12" s="4">
        <v>5</v>
      </c>
      <c r="AW12" s="4">
        <v>5</v>
      </c>
      <c r="AX12" s="4">
        <v>4</v>
      </c>
      <c r="AY12" s="4">
        <v>5</v>
      </c>
      <c r="AZ12" s="4">
        <v>4</v>
      </c>
      <c r="BA12" s="4">
        <v>7</v>
      </c>
      <c r="BB12" s="4">
        <v>5</v>
      </c>
      <c r="BC12" s="4">
        <v>5</v>
      </c>
      <c r="BD12" s="4">
        <v>6</v>
      </c>
      <c r="BE12" s="4">
        <v>7</v>
      </c>
      <c r="BF12" s="4">
        <v>5</v>
      </c>
      <c r="BG12" s="4">
        <v>7</v>
      </c>
      <c r="BH12" s="4">
        <v>5</v>
      </c>
      <c r="BI12" s="4">
        <v>5</v>
      </c>
      <c r="BJ12" s="4">
        <v>5</v>
      </c>
      <c r="BK12" s="4">
        <v>5</v>
      </c>
      <c r="BL12" s="4">
        <v>7</v>
      </c>
      <c r="BM12" s="4">
        <v>5</v>
      </c>
      <c r="BN12" s="4">
        <v>5</v>
      </c>
      <c r="BO12" s="4">
        <v>6</v>
      </c>
      <c r="BP12" s="4">
        <v>5</v>
      </c>
      <c r="BQ12" s="4">
        <v>6</v>
      </c>
      <c r="BR12" s="4">
        <v>6</v>
      </c>
      <c r="BS12" s="4">
        <v>5</v>
      </c>
      <c r="BT12" s="4">
        <v>6</v>
      </c>
      <c r="BU12" s="4">
        <v>5</v>
      </c>
      <c r="BV12" s="4">
        <v>5</v>
      </c>
      <c r="BW12" s="4">
        <v>7</v>
      </c>
      <c r="BX12" s="4">
        <v>5</v>
      </c>
      <c r="BY12" s="4">
        <v>6</v>
      </c>
      <c r="BZ12" s="4">
        <v>5</v>
      </c>
    </row>
    <row r="13" spans="1:78" ht="12.75">
      <c r="A13" s="9">
        <v>10</v>
      </c>
      <c r="B13" s="7" t="s">
        <v>48</v>
      </c>
      <c r="C13" s="4">
        <v>10</v>
      </c>
      <c r="D13" s="4">
        <v>10</v>
      </c>
      <c r="E13" s="4">
        <v>11</v>
      </c>
      <c r="F13" s="4">
        <v>10</v>
      </c>
      <c r="G13" s="4">
        <v>10</v>
      </c>
      <c r="H13" s="6">
        <v>11</v>
      </c>
      <c r="I13" s="5">
        <v>9.5</v>
      </c>
      <c r="J13" s="4">
        <v>10</v>
      </c>
      <c r="K13" s="4">
        <v>10</v>
      </c>
      <c r="L13" s="4">
        <v>11</v>
      </c>
      <c r="M13" s="6">
        <v>11</v>
      </c>
      <c r="N13" s="4">
        <v>9</v>
      </c>
      <c r="O13" s="4">
        <v>10</v>
      </c>
      <c r="P13" s="4">
        <v>9</v>
      </c>
      <c r="Q13" s="4">
        <v>10</v>
      </c>
      <c r="R13" s="4">
        <v>10</v>
      </c>
      <c r="S13" s="4">
        <v>10</v>
      </c>
      <c r="T13" s="4">
        <v>10</v>
      </c>
      <c r="U13" s="6">
        <v>11</v>
      </c>
      <c r="V13" s="4">
        <v>9</v>
      </c>
      <c r="W13" s="4">
        <v>10</v>
      </c>
      <c r="X13" s="4">
        <v>8</v>
      </c>
      <c r="Y13" s="4">
        <v>10</v>
      </c>
      <c r="Z13" s="4">
        <v>10</v>
      </c>
      <c r="AA13" s="4">
        <v>9</v>
      </c>
      <c r="AB13" s="4">
        <v>9</v>
      </c>
      <c r="AC13" s="4">
        <v>9</v>
      </c>
      <c r="AD13" s="4">
        <v>10</v>
      </c>
      <c r="AE13" s="4">
        <v>10</v>
      </c>
      <c r="AF13" s="6">
        <v>10</v>
      </c>
      <c r="AG13" s="4">
        <v>9</v>
      </c>
      <c r="AH13" s="6">
        <v>10</v>
      </c>
      <c r="AI13" s="6">
        <v>8</v>
      </c>
      <c r="AJ13" s="4">
        <v>9</v>
      </c>
      <c r="AK13" s="6">
        <v>10</v>
      </c>
      <c r="AL13" s="4">
        <v>10</v>
      </c>
      <c r="AM13" s="6">
        <v>10</v>
      </c>
      <c r="AN13" s="4">
        <v>10</v>
      </c>
      <c r="AO13" s="4">
        <v>10</v>
      </c>
      <c r="AP13" s="6">
        <v>10</v>
      </c>
      <c r="AQ13" s="6">
        <v>11</v>
      </c>
      <c r="AR13" s="4">
        <v>10</v>
      </c>
      <c r="AS13" s="4">
        <v>10</v>
      </c>
      <c r="AT13" s="4">
        <v>10</v>
      </c>
      <c r="AU13" s="4">
        <v>9</v>
      </c>
      <c r="AV13" s="4">
        <v>10</v>
      </c>
      <c r="AW13" s="6">
        <v>9</v>
      </c>
      <c r="AX13" s="6">
        <v>10</v>
      </c>
      <c r="AY13" s="6">
        <v>10</v>
      </c>
      <c r="AZ13" s="6">
        <v>9</v>
      </c>
      <c r="BA13" s="6">
        <v>10</v>
      </c>
      <c r="BB13" s="6">
        <v>9</v>
      </c>
      <c r="BC13" s="6">
        <v>10</v>
      </c>
      <c r="BD13" s="6">
        <v>8</v>
      </c>
      <c r="BE13" s="6">
        <v>10</v>
      </c>
      <c r="BF13" s="6">
        <v>10</v>
      </c>
      <c r="BG13" s="6">
        <v>10</v>
      </c>
      <c r="BH13" s="6">
        <v>10</v>
      </c>
      <c r="BI13" s="6">
        <v>9</v>
      </c>
      <c r="BJ13" s="6">
        <v>8</v>
      </c>
      <c r="BK13" s="6">
        <v>9</v>
      </c>
      <c r="BL13" s="6">
        <v>10</v>
      </c>
      <c r="BM13" s="6">
        <v>9</v>
      </c>
      <c r="BN13" s="6">
        <v>9</v>
      </c>
      <c r="BO13" s="6">
        <v>9</v>
      </c>
      <c r="BP13" s="6">
        <v>10</v>
      </c>
      <c r="BQ13" s="6">
        <v>9</v>
      </c>
      <c r="BR13" s="6">
        <v>9</v>
      </c>
      <c r="BS13" s="6">
        <v>9</v>
      </c>
      <c r="BT13" s="6">
        <v>10</v>
      </c>
      <c r="BU13" s="6">
        <v>9</v>
      </c>
      <c r="BV13" s="39">
        <v>10</v>
      </c>
      <c r="BW13" s="39">
        <v>9</v>
      </c>
      <c r="BX13" s="39">
        <v>10</v>
      </c>
      <c r="BY13" s="39">
        <v>4</v>
      </c>
      <c r="BZ13" s="39">
        <v>8</v>
      </c>
    </row>
    <row r="14" spans="1:78" ht="12.75">
      <c r="A14" s="9">
        <v>0</v>
      </c>
      <c r="B14" s="7" t="s">
        <v>13</v>
      </c>
      <c r="C14" s="4">
        <v>0</v>
      </c>
      <c r="D14" s="4">
        <v>2</v>
      </c>
      <c r="E14" s="4">
        <v>3</v>
      </c>
      <c r="F14" s="4">
        <v>2</v>
      </c>
      <c r="G14" s="4">
        <v>2</v>
      </c>
      <c r="H14" s="4">
        <v>2</v>
      </c>
      <c r="I14" s="5">
        <v>2.5</v>
      </c>
      <c r="J14" s="4">
        <v>0</v>
      </c>
      <c r="K14" s="4">
        <v>3</v>
      </c>
      <c r="L14" s="4">
        <v>3</v>
      </c>
      <c r="M14" s="4">
        <v>0</v>
      </c>
      <c r="N14" s="4">
        <v>1</v>
      </c>
      <c r="O14" s="4">
        <v>3</v>
      </c>
      <c r="P14" s="4">
        <v>3</v>
      </c>
      <c r="Q14" s="4">
        <v>2</v>
      </c>
      <c r="R14" s="4">
        <v>4</v>
      </c>
      <c r="S14" s="4">
        <v>3</v>
      </c>
      <c r="T14" s="4">
        <v>3</v>
      </c>
      <c r="U14" s="4">
        <v>0</v>
      </c>
      <c r="V14" s="4">
        <v>2</v>
      </c>
      <c r="W14" s="4">
        <v>0</v>
      </c>
      <c r="X14" s="4">
        <v>2</v>
      </c>
      <c r="Y14" s="4">
        <v>3</v>
      </c>
      <c r="Z14" s="4">
        <v>2</v>
      </c>
      <c r="AA14" s="4">
        <v>2</v>
      </c>
      <c r="AB14" s="4">
        <v>4</v>
      </c>
      <c r="AC14" s="4">
        <v>3</v>
      </c>
      <c r="AD14" s="4">
        <v>0</v>
      </c>
      <c r="AE14" s="4">
        <v>3</v>
      </c>
      <c r="AF14" s="4">
        <v>2</v>
      </c>
      <c r="AG14" s="4">
        <v>1</v>
      </c>
      <c r="AH14" s="4">
        <v>3</v>
      </c>
      <c r="AI14" s="4">
        <v>0</v>
      </c>
      <c r="AJ14" s="4">
        <v>3</v>
      </c>
      <c r="AK14" s="4">
        <v>0</v>
      </c>
      <c r="AL14" s="4">
        <v>2</v>
      </c>
      <c r="AM14" s="4">
        <v>0</v>
      </c>
      <c r="AN14" s="4">
        <v>0</v>
      </c>
      <c r="AO14" s="4">
        <v>0</v>
      </c>
      <c r="AP14" s="4">
        <v>0</v>
      </c>
      <c r="AQ14" s="4">
        <v>2</v>
      </c>
      <c r="AR14" s="4">
        <v>0</v>
      </c>
      <c r="AS14" s="4">
        <v>0</v>
      </c>
      <c r="AT14" s="4">
        <v>2</v>
      </c>
      <c r="AU14" s="4">
        <v>0</v>
      </c>
      <c r="AV14" s="4">
        <v>0</v>
      </c>
      <c r="AW14" s="4">
        <v>0</v>
      </c>
      <c r="AX14" s="4">
        <v>2</v>
      </c>
      <c r="AY14" s="4">
        <v>0</v>
      </c>
      <c r="AZ14" s="4">
        <v>2</v>
      </c>
      <c r="BA14" s="4">
        <v>0</v>
      </c>
      <c r="BB14" s="4">
        <v>2</v>
      </c>
      <c r="BC14" s="4">
        <v>0</v>
      </c>
      <c r="BD14" s="4">
        <v>2</v>
      </c>
      <c r="BE14" s="4">
        <v>3</v>
      </c>
      <c r="BF14" s="4">
        <v>2</v>
      </c>
      <c r="BG14" s="4">
        <v>0</v>
      </c>
      <c r="BH14" s="4">
        <v>0</v>
      </c>
      <c r="BI14" s="4">
        <v>1</v>
      </c>
      <c r="BJ14" s="4">
        <v>2</v>
      </c>
      <c r="BK14" s="4">
        <v>2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2</v>
      </c>
      <c r="BV14" s="4">
        <v>0</v>
      </c>
      <c r="BW14" s="4">
        <v>0</v>
      </c>
      <c r="BX14" s="4">
        <v>2</v>
      </c>
      <c r="BY14" s="4">
        <v>0</v>
      </c>
      <c r="BZ14" s="4">
        <v>0</v>
      </c>
    </row>
    <row r="15" spans="1:78" ht="12.75">
      <c r="A15" s="9">
        <v>0</v>
      </c>
      <c r="B15" s="7" t="s">
        <v>61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3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3</v>
      </c>
      <c r="AM15" s="4">
        <v>0</v>
      </c>
      <c r="AN15" s="4">
        <v>0</v>
      </c>
      <c r="AO15" s="4">
        <v>3</v>
      </c>
      <c r="AP15" s="4">
        <v>0</v>
      </c>
      <c r="AQ15" s="4">
        <v>0</v>
      </c>
      <c r="AR15" s="4">
        <v>3</v>
      </c>
      <c r="AS15" s="4">
        <v>0</v>
      </c>
      <c r="AT15" s="4">
        <v>3</v>
      </c>
      <c r="AU15" s="4">
        <v>4</v>
      </c>
      <c r="AV15" s="4">
        <v>0</v>
      </c>
      <c r="AW15" s="4">
        <v>2</v>
      </c>
      <c r="AX15" s="4">
        <v>3</v>
      </c>
      <c r="AY15" s="4">
        <v>3</v>
      </c>
      <c r="AZ15" s="4">
        <v>4</v>
      </c>
      <c r="BA15" s="4">
        <v>0</v>
      </c>
      <c r="BB15" s="4">
        <v>4</v>
      </c>
      <c r="BC15" s="4">
        <v>2</v>
      </c>
      <c r="BD15" s="4">
        <v>3</v>
      </c>
      <c r="BE15" s="4">
        <v>3</v>
      </c>
      <c r="BF15" s="4">
        <v>4</v>
      </c>
      <c r="BG15" s="4">
        <v>0</v>
      </c>
      <c r="BH15" s="4">
        <v>3</v>
      </c>
      <c r="BI15" s="4">
        <v>1</v>
      </c>
      <c r="BJ15" s="4">
        <v>4</v>
      </c>
      <c r="BK15" s="4">
        <v>4</v>
      </c>
      <c r="BL15" s="4">
        <v>3</v>
      </c>
      <c r="BM15" s="4">
        <v>2</v>
      </c>
      <c r="BN15" s="4">
        <v>2</v>
      </c>
      <c r="BO15" s="4">
        <v>3</v>
      </c>
      <c r="BP15" s="4">
        <v>3</v>
      </c>
      <c r="BQ15" s="4">
        <v>3</v>
      </c>
      <c r="BR15" s="4">
        <v>2</v>
      </c>
      <c r="BS15" s="4">
        <v>3</v>
      </c>
      <c r="BT15" s="4">
        <v>5</v>
      </c>
      <c r="BU15" s="4">
        <v>4</v>
      </c>
      <c r="BV15" s="4">
        <v>2</v>
      </c>
      <c r="BW15" s="4">
        <v>3</v>
      </c>
      <c r="BX15" s="4">
        <v>4</v>
      </c>
      <c r="BY15" s="4">
        <v>5</v>
      </c>
      <c r="BZ15" s="4">
        <v>3</v>
      </c>
    </row>
    <row r="16" spans="1:78" ht="12.75">
      <c r="A16" s="9">
        <v>0</v>
      </c>
      <c r="B16" s="7" t="s">
        <v>100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1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</row>
    <row r="17" spans="1:78" ht="12.75">
      <c r="A17" s="9">
        <v>0</v>
      </c>
      <c r="B17" s="7" t="s">
        <v>101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1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</row>
    <row r="18" spans="70:85" ht="12.75">
      <c r="BR18" s="22"/>
      <c r="CB18" s="43" t="s">
        <v>127</v>
      </c>
      <c r="CC18" s="52"/>
      <c r="CD18" s="55" t="s">
        <v>128</v>
      </c>
      <c r="CE18" s="56"/>
      <c r="CF18" s="44" t="s">
        <v>129</v>
      </c>
      <c r="CG18" s="45"/>
    </row>
    <row r="19" spans="80:86" ht="12.75">
      <c r="CB19" s="67" t="s">
        <v>126</v>
      </c>
      <c r="CC19" s="68" t="s">
        <v>131</v>
      </c>
      <c r="CD19" s="69" t="s">
        <v>126</v>
      </c>
      <c r="CE19" s="70" t="s">
        <v>131</v>
      </c>
      <c r="CF19" s="71" t="s">
        <v>126</v>
      </c>
      <c r="CG19" s="72" t="s">
        <v>131</v>
      </c>
      <c r="CH19" s="8" t="s">
        <v>122</v>
      </c>
    </row>
    <row r="20" spans="2:86" ht="12.75">
      <c r="B20" s="27" t="s">
        <v>113</v>
      </c>
      <c r="C20" s="29">
        <f aca="true" t="shared" si="0" ref="C20:BI20">C6+C7+C8+C9+C12+C15</f>
        <v>61</v>
      </c>
      <c r="D20" s="29">
        <f t="shared" si="0"/>
        <v>60</v>
      </c>
      <c r="E20" s="29">
        <f t="shared" si="0"/>
        <v>59</v>
      </c>
      <c r="F20" s="30">
        <f t="shared" si="0"/>
        <v>59</v>
      </c>
      <c r="G20" s="29">
        <f t="shared" si="0"/>
        <v>60</v>
      </c>
      <c r="H20" s="29">
        <f t="shared" si="0"/>
        <v>61</v>
      </c>
      <c r="I20">
        <f t="shared" si="0"/>
        <v>61.5</v>
      </c>
      <c r="J20" s="30">
        <f t="shared" si="0"/>
        <v>64</v>
      </c>
      <c r="K20" s="29">
        <f t="shared" si="0"/>
        <v>61</v>
      </c>
      <c r="L20" s="29">
        <f t="shared" si="0"/>
        <v>65</v>
      </c>
      <c r="M20" s="29">
        <f t="shared" si="0"/>
        <v>64</v>
      </c>
      <c r="N20" s="30">
        <f t="shared" si="0"/>
        <v>69</v>
      </c>
      <c r="O20">
        <f t="shared" si="0"/>
        <v>64</v>
      </c>
      <c r="P20" s="30">
        <f t="shared" si="0"/>
        <v>68</v>
      </c>
      <c r="Q20" s="29">
        <f t="shared" si="0"/>
        <v>65</v>
      </c>
      <c r="R20">
        <f t="shared" si="0"/>
        <v>68</v>
      </c>
      <c r="S20">
        <f t="shared" si="0"/>
        <v>66</v>
      </c>
      <c r="T20" s="29">
        <f t="shared" si="0"/>
        <v>65</v>
      </c>
      <c r="U20" s="29">
        <f t="shared" si="0"/>
        <v>64</v>
      </c>
      <c r="V20" s="30">
        <f t="shared" si="0"/>
        <v>68</v>
      </c>
      <c r="W20">
        <f t="shared" si="0"/>
        <v>69</v>
      </c>
      <c r="X20">
        <f t="shared" si="0"/>
        <v>64</v>
      </c>
      <c r="Y20" s="29">
        <f t="shared" si="0"/>
        <v>62</v>
      </c>
      <c r="Z20">
        <f t="shared" si="0"/>
        <v>62</v>
      </c>
      <c r="AA20" s="30">
        <f t="shared" si="0"/>
        <v>71</v>
      </c>
      <c r="AB20" s="30">
        <f t="shared" si="0"/>
        <v>63</v>
      </c>
      <c r="AC20">
        <f t="shared" si="0"/>
        <v>62</v>
      </c>
      <c r="AD20" s="29">
        <f t="shared" si="0"/>
        <v>61</v>
      </c>
      <c r="AE20">
        <f t="shared" si="0"/>
        <v>62</v>
      </c>
      <c r="AF20" s="30">
        <f t="shared" si="0"/>
        <v>64.5</v>
      </c>
      <c r="AG20" s="30">
        <f t="shared" si="0"/>
        <v>66</v>
      </c>
      <c r="AH20" s="30">
        <f t="shared" si="0"/>
        <v>65</v>
      </c>
      <c r="AI20" s="29">
        <f t="shared" si="0"/>
        <v>65</v>
      </c>
      <c r="AJ20" s="29">
        <f t="shared" si="0"/>
        <v>63</v>
      </c>
      <c r="AK20" s="30">
        <f t="shared" si="0"/>
        <v>67</v>
      </c>
      <c r="AL20">
        <f t="shared" si="0"/>
        <v>63</v>
      </c>
      <c r="AM20" s="29">
        <f t="shared" si="0"/>
        <v>59</v>
      </c>
      <c r="AN20" s="30">
        <f>AN6+AN7+AN8+AN9+AN12+AN15</f>
        <v>57</v>
      </c>
      <c r="AO20">
        <f t="shared" si="0"/>
        <v>60</v>
      </c>
      <c r="AP20" s="29">
        <f t="shared" si="0"/>
        <v>60</v>
      </c>
      <c r="AQ20" s="30">
        <f t="shared" si="0"/>
        <v>67</v>
      </c>
      <c r="AR20">
        <f t="shared" si="0"/>
        <v>61</v>
      </c>
      <c r="AS20" s="29">
        <f t="shared" si="0"/>
        <v>60</v>
      </c>
      <c r="AT20" s="30">
        <f t="shared" si="0"/>
        <v>64</v>
      </c>
      <c r="AU20">
        <f t="shared" si="0"/>
        <v>63</v>
      </c>
      <c r="AV20" s="29">
        <f t="shared" si="0"/>
        <v>59</v>
      </c>
      <c r="AW20" s="30">
        <f t="shared" si="0"/>
        <v>63</v>
      </c>
      <c r="AX20" s="30">
        <f t="shared" si="0"/>
        <v>63</v>
      </c>
      <c r="AY20" s="29">
        <f t="shared" si="0"/>
        <v>61</v>
      </c>
      <c r="AZ20">
        <f t="shared" si="0"/>
        <v>62</v>
      </c>
      <c r="BA20" s="30">
        <f t="shared" si="0"/>
        <v>66</v>
      </c>
      <c r="BB20">
        <f t="shared" si="0"/>
        <v>63</v>
      </c>
      <c r="BC20" s="30">
        <f t="shared" si="0"/>
        <v>62</v>
      </c>
      <c r="BD20" s="29">
        <f t="shared" si="0"/>
        <v>62</v>
      </c>
      <c r="BE20" s="30">
        <f t="shared" si="0"/>
        <v>66</v>
      </c>
      <c r="BF20">
        <f t="shared" si="0"/>
        <v>61</v>
      </c>
      <c r="BG20" s="30">
        <f t="shared" si="0"/>
        <v>67</v>
      </c>
      <c r="BH20" s="29">
        <f t="shared" si="0"/>
        <v>62</v>
      </c>
      <c r="BI20" s="30">
        <f t="shared" si="0"/>
        <v>65</v>
      </c>
      <c r="BJ20" s="29">
        <f>BJ6+BJ7+BJ8+BJ9+BJ12+BJ15</f>
        <v>64</v>
      </c>
      <c r="BK20">
        <f aca="true" t="shared" si="1" ref="BK20:BU20">BK6+BK7+BK8+BK9+BK12+BK15</f>
        <v>66</v>
      </c>
      <c r="BL20" s="30">
        <f t="shared" si="1"/>
        <v>69</v>
      </c>
      <c r="BM20" s="30">
        <f t="shared" si="1"/>
        <v>66</v>
      </c>
      <c r="BN20" s="29">
        <f t="shared" si="1"/>
        <v>65</v>
      </c>
      <c r="BO20">
        <f t="shared" si="1"/>
        <v>66</v>
      </c>
      <c r="BP20" s="30">
        <f t="shared" si="1"/>
        <v>69</v>
      </c>
      <c r="BQ20" s="29">
        <f t="shared" si="1"/>
        <v>64</v>
      </c>
      <c r="BR20" s="29">
        <f t="shared" si="1"/>
        <v>65</v>
      </c>
      <c r="BS20">
        <f t="shared" si="1"/>
        <v>67</v>
      </c>
      <c r="BT20">
        <f t="shared" si="1"/>
        <v>67</v>
      </c>
      <c r="BU20" s="29">
        <f t="shared" si="1"/>
        <v>65</v>
      </c>
      <c r="BV20" s="42">
        <f>BV6+BV7+BV8+BV9+BV12+BV15</f>
        <v>70</v>
      </c>
      <c r="BW20" s="42">
        <f>BW6+BW7+BW8+BW9+BW12+BW15</f>
        <v>69</v>
      </c>
      <c r="BX20" s="73">
        <f>BX6+BX7+BX8+BX9+BX12+BX15</f>
        <v>67</v>
      </c>
      <c r="BY20" s="42">
        <f>BY6+BY7+BY8+BY9+BY12+BY15</f>
        <v>71</v>
      </c>
      <c r="BZ20" s="29">
        <f>BZ6+BZ7+BZ8+BZ9+BZ12+BZ15</f>
        <v>66</v>
      </c>
      <c r="CA20" s="29"/>
      <c r="CB20" s="61">
        <f>AVERAGE(AP20:BZ20)</f>
        <v>64.67567567567568</v>
      </c>
      <c r="CC20" s="62">
        <f>AVERAGE(C20:BZ20)</f>
        <v>64.09210526315789</v>
      </c>
      <c r="CD20" s="63">
        <f>AVERAGE(BZ20,BU20,BR20,BQ20,BN20,BJ20,BH20,BD20,AY20,AV20,AS20,AP20)</f>
        <v>62.75</v>
      </c>
      <c r="CE20" s="64">
        <f>AVERAGE(BZ20,BU20,BR20,BQ20,BN20,BJ20,BH20,BD20,AY20,AV20,AS20,AP20,AM20,AJ20,AI20,AD20,Y20,U20,T20,Q20,M20,L20,K20,H20,G20,E20,D20,C20)</f>
        <v>62.42857142857143</v>
      </c>
      <c r="CF20" s="65">
        <f>AVERAGE(BY20,BW20,BV20,BP20,BM20,BL20,BI20,BG20,BE20,BC20,BA20,AX20,AW20,AT20,AQ20)</f>
        <v>66.46666666666667</v>
      </c>
      <c r="CG20" s="66">
        <f>AVERAGE(BY20,BW20,BV20,BP20,BM20,BL20,BI20,BG20,BE20,BC20,BA20,AX20,AW20,AT20,AQ20,AN20,AK20,AH20,AG20,AF20,AB20,AA20,V20,P20,N20,J20,F20)</f>
        <v>65.87037037037037</v>
      </c>
      <c r="CH20" s="31">
        <f>AVERAGE(BX20,BT20,BK20,BF20,BB20,AZ20,AU20,AR20,AO20,AL20,AE20,AC20,Z20,X20,S20,R20,O20)</f>
        <v>63.588235294117645</v>
      </c>
    </row>
    <row r="21" spans="2:86" ht="12.75">
      <c r="B21" s="27" t="s">
        <v>114</v>
      </c>
      <c r="C21" s="29">
        <f aca="true" t="shared" si="2" ref="C21:BI21">C4+C5+C10+C11+C13+C14+C16+C17</f>
        <v>59</v>
      </c>
      <c r="D21" s="29">
        <f t="shared" si="2"/>
        <v>60</v>
      </c>
      <c r="E21" s="29">
        <f t="shared" si="2"/>
        <v>61</v>
      </c>
      <c r="F21" s="30">
        <f t="shared" si="2"/>
        <v>61</v>
      </c>
      <c r="G21" s="29">
        <f t="shared" si="2"/>
        <v>60</v>
      </c>
      <c r="H21" s="29">
        <f t="shared" si="2"/>
        <v>59</v>
      </c>
      <c r="I21">
        <f t="shared" si="2"/>
        <v>56.5</v>
      </c>
      <c r="J21" s="30">
        <f t="shared" si="2"/>
        <v>56</v>
      </c>
      <c r="K21" s="29">
        <f t="shared" si="2"/>
        <v>59</v>
      </c>
      <c r="L21" s="29">
        <f t="shared" si="2"/>
        <v>55</v>
      </c>
      <c r="M21" s="29">
        <f t="shared" si="2"/>
        <v>56</v>
      </c>
      <c r="N21" s="30">
        <f t="shared" si="2"/>
        <v>51</v>
      </c>
      <c r="O21">
        <f t="shared" si="2"/>
        <v>56</v>
      </c>
      <c r="P21" s="30">
        <f t="shared" si="2"/>
        <v>52</v>
      </c>
      <c r="Q21" s="29">
        <f t="shared" si="2"/>
        <v>55</v>
      </c>
      <c r="R21">
        <f t="shared" si="2"/>
        <v>52</v>
      </c>
      <c r="S21">
        <f t="shared" si="2"/>
        <v>54</v>
      </c>
      <c r="T21" s="29">
        <f t="shared" si="2"/>
        <v>55</v>
      </c>
      <c r="U21" s="29">
        <f t="shared" si="2"/>
        <v>56</v>
      </c>
      <c r="V21" s="30">
        <f t="shared" si="2"/>
        <v>52</v>
      </c>
      <c r="W21">
        <f t="shared" si="2"/>
        <v>52</v>
      </c>
      <c r="X21">
        <f t="shared" si="2"/>
        <v>56</v>
      </c>
      <c r="Y21" s="29">
        <f t="shared" si="2"/>
        <v>58</v>
      </c>
      <c r="Z21">
        <f t="shared" si="2"/>
        <v>58</v>
      </c>
      <c r="AA21" s="30">
        <f t="shared" si="2"/>
        <v>52</v>
      </c>
      <c r="AB21" s="30">
        <f t="shared" si="2"/>
        <v>60</v>
      </c>
      <c r="AC21">
        <f t="shared" si="2"/>
        <v>58</v>
      </c>
      <c r="AD21" s="29">
        <f t="shared" si="2"/>
        <v>59</v>
      </c>
      <c r="AE21">
        <f t="shared" si="2"/>
        <v>58</v>
      </c>
      <c r="AF21" s="30">
        <f t="shared" si="2"/>
        <v>56.5</v>
      </c>
      <c r="AG21" s="30">
        <f t="shared" si="2"/>
        <v>54</v>
      </c>
      <c r="AH21" s="30">
        <f t="shared" si="2"/>
        <v>55</v>
      </c>
      <c r="AI21" s="29">
        <f t="shared" si="2"/>
        <v>55</v>
      </c>
      <c r="AJ21" s="29">
        <f t="shared" si="2"/>
        <v>57</v>
      </c>
      <c r="AK21" s="30">
        <f t="shared" si="2"/>
        <v>53</v>
      </c>
      <c r="AL21">
        <f t="shared" si="2"/>
        <v>57</v>
      </c>
      <c r="AM21" s="29">
        <f t="shared" si="2"/>
        <v>60</v>
      </c>
      <c r="AN21" s="30">
        <f>AN4+AN5+AN10+AN11+AN13+AN14+AN16+AN17</f>
        <v>61</v>
      </c>
      <c r="AO21">
        <f t="shared" si="2"/>
        <v>60</v>
      </c>
      <c r="AP21" s="29">
        <f t="shared" si="2"/>
        <v>60</v>
      </c>
      <c r="AQ21" s="30">
        <f t="shared" si="2"/>
        <v>53</v>
      </c>
      <c r="AR21">
        <f t="shared" si="2"/>
        <v>58</v>
      </c>
      <c r="AS21" s="29">
        <f t="shared" si="2"/>
        <v>60</v>
      </c>
      <c r="AT21" s="30">
        <f t="shared" si="2"/>
        <v>56</v>
      </c>
      <c r="AU21">
        <f t="shared" si="2"/>
        <v>57</v>
      </c>
      <c r="AV21" s="29">
        <f t="shared" si="2"/>
        <v>60</v>
      </c>
      <c r="AW21" s="30">
        <f t="shared" si="2"/>
        <v>57</v>
      </c>
      <c r="AX21" s="30">
        <f t="shared" si="2"/>
        <v>57</v>
      </c>
      <c r="AY21" s="29">
        <f t="shared" si="2"/>
        <v>59</v>
      </c>
      <c r="AZ21">
        <f t="shared" si="2"/>
        <v>58</v>
      </c>
      <c r="BA21" s="30">
        <f t="shared" si="2"/>
        <v>54</v>
      </c>
      <c r="BB21">
        <f t="shared" si="2"/>
        <v>57</v>
      </c>
      <c r="BC21" s="30">
        <f t="shared" si="2"/>
        <v>58</v>
      </c>
      <c r="BD21" s="29">
        <f t="shared" si="2"/>
        <v>58</v>
      </c>
      <c r="BE21" s="30">
        <f t="shared" si="2"/>
        <v>54</v>
      </c>
      <c r="BF21">
        <f t="shared" si="2"/>
        <v>59</v>
      </c>
      <c r="BG21" s="30">
        <f t="shared" si="2"/>
        <v>53</v>
      </c>
      <c r="BH21" s="29">
        <f t="shared" si="2"/>
        <v>58</v>
      </c>
      <c r="BI21" s="30">
        <f t="shared" si="2"/>
        <v>55</v>
      </c>
      <c r="BJ21" s="29">
        <f>BJ4+BJ5+BJ10+BJ11+BJ13+BJ14+BJ16+BJ17</f>
        <v>56</v>
      </c>
      <c r="BK21">
        <f aca="true" t="shared" si="3" ref="BK21:BU21">BK4+BK5+BK10+BK11+BK13+BK14+BK16+BK17</f>
        <v>54</v>
      </c>
      <c r="BL21" s="30">
        <f t="shared" si="3"/>
        <v>51</v>
      </c>
      <c r="BM21" s="30">
        <f t="shared" si="3"/>
        <v>54</v>
      </c>
      <c r="BN21" s="29">
        <f t="shared" si="3"/>
        <v>55</v>
      </c>
      <c r="BO21">
        <f t="shared" si="3"/>
        <v>53</v>
      </c>
      <c r="BP21" s="30">
        <f t="shared" si="3"/>
        <v>51</v>
      </c>
      <c r="BQ21" s="29">
        <f t="shared" si="3"/>
        <v>56</v>
      </c>
      <c r="BR21" s="29">
        <f t="shared" si="3"/>
        <v>55</v>
      </c>
      <c r="BS21">
        <f t="shared" si="3"/>
        <v>53</v>
      </c>
      <c r="BT21">
        <f t="shared" si="3"/>
        <v>53</v>
      </c>
      <c r="BU21" s="29">
        <f t="shared" si="3"/>
        <v>57</v>
      </c>
      <c r="BV21" s="42">
        <f>BV4+BV5+BV10+BV11+BV13+BV14+BV16+BV17</f>
        <v>50</v>
      </c>
      <c r="BW21" s="42">
        <f>BW4+BW5+BW10+BW11+BW13+BW14+BW16+BW17</f>
        <v>51</v>
      </c>
      <c r="BX21" s="73">
        <f>BX4+BX5+BX10+BX11+BX13+BX14+BX16+BX17</f>
        <v>53</v>
      </c>
      <c r="BY21" s="42">
        <f>BY4+BY5+BY10+BY11+BY13+BY14+BY16+BY17</f>
        <v>49</v>
      </c>
      <c r="BZ21" s="29">
        <f>BZ4+BZ5+BZ10+BZ11+BZ13+BZ14+BZ16+BZ17</f>
        <v>54</v>
      </c>
      <c r="CA21" s="29"/>
      <c r="CB21" s="46">
        <f>AVERAGE(AP21:BZ21)</f>
        <v>55.2972972972973</v>
      </c>
      <c r="CC21" s="53">
        <f>AVERAGE(C21:BZ21)</f>
        <v>55.93421052631579</v>
      </c>
      <c r="CD21" s="57">
        <f>AVERAGE(BZ21,BU21,BR21,BQ21,BN21,BJ21,BH21,BD21,AY21,AV21,AS21,AP21)</f>
        <v>57.333333333333336</v>
      </c>
      <c r="CE21" s="58">
        <f>AVERAGE(BZ21,BU21,BR21,BQ21,BN21,BJ21,BH21,BD21,AY21,AV21,AS21,AP21,AM21,AJ21,AI21,AD21,Y21,U21,T21,Q21,M21,L21,K21,H21,G21,E21,D21,C21)</f>
        <v>57.57142857142857</v>
      </c>
      <c r="CF21" s="47">
        <f>AVERAGE(BY21,BW21,BV21,BP21,BM21,BL21,BI21,BG21,BE21,BC21,BA21,AX21,AW21,AT21,AQ21)</f>
        <v>53.53333333333333</v>
      </c>
      <c r="CG21" s="48">
        <f>AVERAGE(BY21,BW21,BV21,BP21,BM21,BL21,BI21,BG21,BE21,BC21,BA21,AX21,AW21,AT21,AQ21,AN21,AK21,AH21,AG21,AF21,AB21,AA21,V21,P21,N21,J21,F21)</f>
        <v>54.31481481481482</v>
      </c>
      <c r="CH21" s="31">
        <f>AVERAGE(BX21,BT21,BK21,BF21,BB21,AZ21,AU21,AR21,AO21,AL21,AE21,AC21,Z21,X21,S21,R21,O21)</f>
        <v>56.35294117647059</v>
      </c>
    </row>
    <row r="22" spans="2:86" ht="12.75">
      <c r="B22" s="8"/>
      <c r="C22" s="29"/>
      <c r="D22" s="29"/>
      <c r="E22" s="29"/>
      <c r="F22" s="30"/>
      <c r="G22" s="29"/>
      <c r="H22" s="29"/>
      <c r="J22" s="30"/>
      <c r="K22" s="29"/>
      <c r="L22" s="29"/>
      <c r="M22" s="29"/>
      <c r="N22" s="30"/>
      <c r="P22" s="30"/>
      <c r="Q22" s="29"/>
      <c r="T22" s="29"/>
      <c r="U22" s="29"/>
      <c r="V22" s="30"/>
      <c r="Y22" s="29"/>
      <c r="AA22" s="30"/>
      <c r="AB22" s="30"/>
      <c r="AD22" s="29"/>
      <c r="AF22" s="30"/>
      <c r="AG22" s="30"/>
      <c r="AH22" s="30"/>
      <c r="AI22" s="29"/>
      <c r="AJ22" s="29"/>
      <c r="AK22" s="30"/>
      <c r="AM22" s="29"/>
      <c r="AN22" s="30"/>
      <c r="AP22" s="29"/>
      <c r="AQ22" s="30"/>
      <c r="AS22" s="29"/>
      <c r="AT22" s="30"/>
      <c r="AV22" s="29"/>
      <c r="AW22" s="30"/>
      <c r="AX22" s="30"/>
      <c r="AY22" s="29"/>
      <c r="BA22" s="30"/>
      <c r="BC22" s="30"/>
      <c r="BD22" s="29"/>
      <c r="BE22" s="30"/>
      <c r="BG22" s="30"/>
      <c r="BH22" s="29"/>
      <c r="BI22" s="30"/>
      <c r="BJ22" s="29"/>
      <c r="BL22" s="30"/>
      <c r="BM22" s="30"/>
      <c r="BN22" s="29"/>
      <c r="BP22" s="30"/>
      <c r="BQ22" s="29"/>
      <c r="BR22" s="29"/>
      <c r="BU22" s="29"/>
      <c r="BV22" s="42"/>
      <c r="BW22" s="42"/>
      <c r="BX22" s="73"/>
      <c r="BY22" s="42"/>
      <c r="BZ22" s="29"/>
      <c r="CA22" s="29"/>
      <c r="CB22" s="46"/>
      <c r="CC22" s="53"/>
      <c r="CD22" s="57"/>
      <c r="CE22" s="58"/>
      <c r="CF22" s="47"/>
      <c r="CG22" s="48"/>
      <c r="CH22" s="31"/>
    </row>
    <row r="23" spans="2:86" ht="12.75">
      <c r="B23" s="8" t="s">
        <v>130</v>
      </c>
      <c r="C23" s="29">
        <f aca="true" t="shared" si="4" ref="C23:BI23">C6-C4</f>
        <v>-2</v>
      </c>
      <c r="D23" s="29">
        <f t="shared" si="4"/>
        <v>-3</v>
      </c>
      <c r="E23" s="29">
        <f t="shared" si="4"/>
        <v>-2</v>
      </c>
      <c r="F23" s="30">
        <f t="shared" si="4"/>
        <v>-4</v>
      </c>
      <c r="G23" s="29">
        <f t="shared" si="4"/>
        <v>1</v>
      </c>
      <c r="H23" s="29">
        <f t="shared" si="4"/>
        <v>0</v>
      </c>
      <c r="I23">
        <f t="shared" si="4"/>
        <v>3</v>
      </c>
      <c r="J23" s="30">
        <f t="shared" si="4"/>
        <v>0</v>
      </c>
      <c r="K23" s="29">
        <f t="shared" si="4"/>
        <v>5</v>
      </c>
      <c r="L23" s="29">
        <f t="shared" si="4"/>
        <v>6</v>
      </c>
      <c r="M23" s="29">
        <f t="shared" si="4"/>
        <v>6</v>
      </c>
      <c r="N23" s="30">
        <f t="shared" si="4"/>
        <v>11</v>
      </c>
      <c r="O23">
        <f t="shared" si="4"/>
        <v>5</v>
      </c>
      <c r="P23" s="30">
        <f t="shared" si="4"/>
        <v>12</v>
      </c>
      <c r="Q23" s="29">
        <f t="shared" si="4"/>
        <v>9</v>
      </c>
      <c r="R23">
        <f t="shared" si="4"/>
        <v>8</v>
      </c>
      <c r="S23">
        <f t="shared" si="4"/>
        <v>7</v>
      </c>
      <c r="T23" s="29">
        <f t="shared" si="4"/>
        <v>7</v>
      </c>
      <c r="U23" s="29">
        <f t="shared" si="4"/>
        <v>9</v>
      </c>
      <c r="V23" s="30">
        <f t="shared" si="4"/>
        <v>13</v>
      </c>
      <c r="W23">
        <f t="shared" si="4"/>
        <v>14</v>
      </c>
      <c r="X23">
        <f t="shared" si="4"/>
        <v>4</v>
      </c>
      <c r="Y23" s="29">
        <f t="shared" si="4"/>
        <v>3</v>
      </c>
      <c r="Z23">
        <f t="shared" si="4"/>
        <v>4</v>
      </c>
      <c r="AA23" s="30">
        <f t="shared" si="4"/>
        <v>18</v>
      </c>
      <c r="AB23" s="30">
        <f t="shared" si="4"/>
        <v>0</v>
      </c>
      <c r="AC23">
        <f t="shared" si="4"/>
        <v>-1</v>
      </c>
      <c r="AD23" s="29">
        <f t="shared" si="4"/>
        <v>0</v>
      </c>
      <c r="AE23">
        <f t="shared" si="4"/>
        <v>-1</v>
      </c>
      <c r="AF23" s="30">
        <f t="shared" si="4"/>
        <v>8</v>
      </c>
      <c r="AG23" s="30">
        <f t="shared" si="4"/>
        <v>6</v>
      </c>
      <c r="AH23" s="30">
        <f t="shared" si="4"/>
        <v>12.5</v>
      </c>
      <c r="AI23" s="29">
        <f t="shared" si="4"/>
        <v>4</v>
      </c>
      <c r="AJ23" s="29">
        <f t="shared" si="4"/>
        <v>4</v>
      </c>
      <c r="AK23" s="30">
        <f t="shared" si="4"/>
        <v>9</v>
      </c>
      <c r="AL23">
        <f t="shared" si="4"/>
        <v>3</v>
      </c>
      <c r="AM23" s="29">
        <f t="shared" si="4"/>
        <v>-1</v>
      </c>
      <c r="AN23" s="30">
        <f t="shared" si="4"/>
        <v>2</v>
      </c>
      <c r="AO23">
        <f t="shared" si="4"/>
        <v>0</v>
      </c>
      <c r="AP23" s="29">
        <f t="shared" si="4"/>
        <v>5</v>
      </c>
      <c r="AQ23" s="30">
        <f t="shared" si="4"/>
        <v>15.5</v>
      </c>
      <c r="AR23">
        <f t="shared" si="4"/>
        <v>3</v>
      </c>
      <c r="AS23" s="29">
        <f t="shared" si="4"/>
        <v>0</v>
      </c>
      <c r="AT23" s="30">
        <f t="shared" si="4"/>
        <v>6</v>
      </c>
      <c r="AU23">
        <f t="shared" si="4"/>
        <v>3</v>
      </c>
      <c r="AV23" s="29">
        <f t="shared" si="4"/>
        <v>4</v>
      </c>
      <c r="AW23" s="30">
        <f t="shared" si="4"/>
        <v>7</v>
      </c>
      <c r="AX23" s="30">
        <f t="shared" si="4"/>
        <v>6</v>
      </c>
      <c r="AY23" s="29">
        <f t="shared" si="4"/>
        <v>6</v>
      </c>
      <c r="AZ23">
        <f t="shared" si="4"/>
        <v>4</v>
      </c>
      <c r="BA23" s="30">
        <f t="shared" si="4"/>
        <v>9</v>
      </c>
      <c r="BB23">
        <f t="shared" si="4"/>
        <v>5</v>
      </c>
      <c r="BC23" s="30">
        <f t="shared" si="4"/>
        <v>2</v>
      </c>
      <c r="BD23" s="29">
        <f t="shared" si="4"/>
        <v>4</v>
      </c>
      <c r="BE23" s="30">
        <f t="shared" si="4"/>
        <v>7</v>
      </c>
      <c r="BF23">
        <f t="shared" si="4"/>
        <v>2</v>
      </c>
      <c r="BG23" s="30">
        <f t="shared" si="4"/>
        <v>11</v>
      </c>
      <c r="BH23" s="29">
        <f t="shared" si="4"/>
        <v>2</v>
      </c>
      <c r="BI23" s="30">
        <f t="shared" si="4"/>
        <v>8</v>
      </c>
      <c r="BJ23" s="29">
        <f>BJ6-BJ4</f>
        <v>3</v>
      </c>
      <c r="BK23">
        <f aca="true" t="shared" si="5" ref="BK23:BU23">BK6-BK4</f>
        <v>6</v>
      </c>
      <c r="BL23" s="30">
        <f t="shared" si="5"/>
        <v>12</v>
      </c>
      <c r="BM23" s="30">
        <f t="shared" si="5"/>
        <v>8</v>
      </c>
      <c r="BN23" s="29">
        <f t="shared" si="5"/>
        <v>10</v>
      </c>
      <c r="BO23">
        <f t="shared" si="5"/>
        <v>6</v>
      </c>
      <c r="BP23" s="30">
        <f t="shared" si="5"/>
        <v>11</v>
      </c>
      <c r="BQ23" s="29">
        <f t="shared" si="5"/>
        <v>4</v>
      </c>
      <c r="BR23" s="29">
        <f t="shared" si="5"/>
        <v>4</v>
      </c>
      <c r="BS23">
        <f t="shared" si="5"/>
        <v>8</v>
      </c>
      <c r="BT23">
        <f t="shared" si="5"/>
        <v>7</v>
      </c>
      <c r="BU23" s="29">
        <f t="shared" si="5"/>
        <v>3</v>
      </c>
      <c r="BV23" s="42">
        <f>BV6-BV4</f>
        <v>12</v>
      </c>
      <c r="BW23" s="42">
        <f>BW6-BW4</f>
        <v>9</v>
      </c>
      <c r="BX23" s="73">
        <f>BX6-BX4</f>
        <v>6</v>
      </c>
      <c r="BY23" s="42">
        <f>BY6-BY4</f>
        <v>8</v>
      </c>
      <c r="BZ23" s="29">
        <f>BZ6-BZ4</f>
        <v>5</v>
      </c>
      <c r="CA23" s="29"/>
      <c r="CB23" s="49">
        <f>AVERAGE(AP23:BZ23)</f>
        <v>6.256756756756757</v>
      </c>
      <c r="CC23" s="54">
        <f>AVERAGE(C23:BZ23)</f>
        <v>5.407894736842105</v>
      </c>
      <c r="CD23" s="59">
        <f>AVERAGE(BZ23,BU23,BR23,BQ23,BN23,BJ23,BH23,BD23,AY23,AV23,AS23,AP23)</f>
        <v>4.166666666666667</v>
      </c>
      <c r="CE23" s="60">
        <f>AVERAGE(BZ23,BU23,BR23,BQ23,BN23,BJ23,BH23,BD23,AY23,AV23,AS23,AP23,AM23,AJ23,AI23,AD23,Y23,U23,T23,Q23,M23,L23,K23,H23,G23,E23,D23,C23)</f>
        <v>3.4285714285714284</v>
      </c>
      <c r="CF23" s="50">
        <f>AVERAGE(BY23,BW23,BV23,BP23,BM23,BL23,BI23,BG23,BE23,BC23,BA23,AX23,AW23,AT23,AQ23)</f>
        <v>8.766666666666667</v>
      </c>
      <c r="CG23" s="51">
        <f>AVERAGE(BY23,BW23,BV23,BP23,BM23,BL23,BI23,BG23,BE23,BC23,BA23,AX23,AW23,AT23,AQ23,AN23,AK23,AH23,AG23,AF23,AB23,AA23,V23,P23,N23,J23,F23)</f>
        <v>8.11111111111111</v>
      </c>
      <c r="CH23" s="31">
        <f>AVERAGE(BX23,BT23,BK23,BF23,BB23,AZ23,AU23,AR23,AO23,AL23,AE23,AC23,Z23,X23,S23,R23,O23)</f>
        <v>3.823529411764706</v>
      </c>
    </row>
  </sheetData>
  <sheetProtection/>
  <mergeCells count="3">
    <mergeCell ref="CB18:CC18"/>
    <mergeCell ref="CD18:CE18"/>
    <mergeCell ref="CF18:CG18"/>
  </mergeCells>
  <hyperlinks>
    <hyperlink ref="H13" r:id="rId1" tooltip="רעם תעל 2, חדש 6, בלד 3" display="http://uzit.co.il/"/>
    <hyperlink ref="M13" r:id="rId2" tooltip="חדש 5, רעם תעל 4, בלד 2" display="http://uzit.co.il/"/>
    <hyperlink ref="U13" r:id="rId3" tooltip="חדש 5, רעם תעל 4, בלד 2" display="http://uzit.co.il/"/>
    <hyperlink ref="AF13" r:id="rId4" tooltip="רעם תעל 4, חדש 3,  בלד 3" display="http://uzit.co.il/"/>
    <hyperlink ref="AK13" r:id="rId5" tooltip="רעם תעל 4, חדש 3,  בלד 3" display="http://uzit.co.il/"/>
    <hyperlink ref="AH13" r:id="rId6" tooltip="רעם תעל 4, חדש 3,  בלד 3" display="http://uzit.co.il/"/>
    <hyperlink ref="AP13" r:id="rId7" tooltip="רעם תעל 4, חדש 4,  בלד 2" display="http://uzit.co.il/"/>
    <hyperlink ref="AQ13" r:id="rId8" tooltip="חדש 4, רעם תעל 4, בלד 3" display="http://uzit.co.il/"/>
    <hyperlink ref="AM13" r:id="rId9" tooltip="רעם תעל 4, חדש 4,  בלד 2" display="http://uzit.co.il/"/>
    <hyperlink ref="AY13" r:id="rId10" tooltip="חדש 4,  בלד 4, רעם תעל 2" display="http://uzit.co.il/"/>
    <hyperlink ref="AW13" r:id="rId11" tooltip="חדש 4,  בלד 3, רעם תעל 2" display="http://uzit.co.il/"/>
    <hyperlink ref="BA13" r:id="rId12" tooltip="בלד 4, חדש 3,  רעם תעל 3" display="http://uzit.co.il/"/>
    <hyperlink ref="AX13" r:id="rId13" tooltip="רעם תעל 4, חדש 3,  בלד 3" display="http://uzit.co.il/"/>
    <hyperlink ref="BB13" r:id="rId14" tooltip="חדש 4,  בלד 3, רעם תעל 2" display="http://uzit.co.il/"/>
    <hyperlink ref="AZ13" r:id="rId15" tooltip="חדש 4,  בלד 3, רעם תעל 2" display="http://uzit.co.il/"/>
    <hyperlink ref="BC13" r:id="rId16" tooltip="חדש 4,  בלד 3, רעם תעל 2" display="http://uzit.co.il/"/>
    <hyperlink ref="BD13" r:id="rId17" tooltip="חדש 3, רעם תעל 3, בלד 2" display="http://uzit.co.il/"/>
    <hyperlink ref="BE13" r:id="rId18" tooltip="רעם תעל 4, חדש 3,  בלד 3" display="http://uzit.co.il/"/>
    <hyperlink ref="BG13" r:id="rId19" tooltip="חדש 3, רעם תעל ובלד 7 (המגזר הערבי לא נסקר)" display="http://uzit.co.il/"/>
    <hyperlink ref="BH13" r:id="rId20" tooltip="חדש 4, רעם תעל 4, בלד 2" display="http://uzit.co.il/"/>
    <hyperlink ref="BF13" r:id="rId21" tooltip="חדש 4, רעם תעל 3, בלד 3" display="http://uzit.co.il/"/>
    <hyperlink ref="BI13" r:id="rId22" tooltip="חדש 4,  בלד 3, רעם תעל 2" display="http://uzit.co.il/"/>
    <hyperlink ref="BJ13" r:id="rId23" tooltip="חדש 4,  בלד 2, רעם תעל 2" display="http://uzit.co.il/"/>
    <hyperlink ref="BK13" r:id="rId24" tooltip="חדש 4,  רעם תעל 3, בלד 2" display="http://uzit.co.il/"/>
    <hyperlink ref="BL13" r:id="rId25" tooltip="חדש 3,  רעם תעל ובלד 7" display="http://uzit.co.il/"/>
    <hyperlink ref="BM13" r:id="rId26" tooltip="חדש 4,  בלד 3, רעם תעל 2" display="http://uzit.co.il/"/>
    <hyperlink ref="BN13" r:id="rId27" tooltip="חדש 4,  בלד 3, רעם תעל 2" display="http://uzit.co.il/"/>
    <hyperlink ref="BO13" r:id="rId28" tooltip="חדש 4,  רעם תעל 3, בלד 2" display="http://uzit.co.il/"/>
    <hyperlink ref="BP13" r:id="rId29" tooltip="חדש 3,  רעם תעל ובלד 7" display="http://uzit.co.il/"/>
    <hyperlink ref="BR13" r:id="rId30" tooltip="חדש 4,  רעם תעל 3, בלד 2" display="http://uzit.co.il/"/>
    <hyperlink ref="BQ13" r:id="rId31" tooltip="חדש 4,  רעם תעל 3, בלד 2" display="http://uzit.co.il/"/>
    <hyperlink ref="BS13" r:id="rId32" tooltip="חדש 4,  רעם תעל 3, בלד 2" display="http://uzit.co.il/"/>
    <hyperlink ref="BT13" r:id="rId33" tooltip="רעם תעל 4, חדש 4,  בלד 2" display="http://uzit.co.il/"/>
    <hyperlink ref="BU13" r:id="rId34" tooltip="רעם תעל 4, חדש 3,  בלד 2" display="http://uzit.co.il/"/>
    <hyperlink ref="BV13" r:id="rId35" tooltip="חדש 4,  רעם תעל 3, בלד 3" display="http://uzit.co.il/"/>
    <hyperlink ref="BW13" r:id="rId36" tooltip="חדש 3,  רעם תעל 3, בלד 3" display="http://uzit.co.il/"/>
    <hyperlink ref="BX13" r:id="rId37" tooltip="חדש 4,  רעם תעל 4, בלד 2" display="http://uzit.co.il/"/>
    <hyperlink ref="BY13" r:id="rId38" tooltip="חדש 4, רעם תעל ובלד 0" display="http://uzit.co.il/"/>
    <hyperlink ref="BZ13" r:id="rId39" tooltip="חדש 4,  רעם תעל 4, בלד 0" display="http://uzit.co.il/"/>
  </hyperlinks>
  <printOptions/>
  <pageMargins left="0.75" right="0.75" top="1" bottom="1" header="0.5" footer="0.5"/>
  <pageSetup horizontalDpi="300" verticalDpi="300" orientation="portrait" paperSize="9" r:id="rId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UzIT_Up 5</dc:creator>
  <cp:keywords/>
  <dc:description/>
  <cp:lastModifiedBy>Klebet</cp:lastModifiedBy>
  <dcterms:created xsi:type="dcterms:W3CDTF">2008-11-21T21:48:25Z</dcterms:created>
  <dcterms:modified xsi:type="dcterms:W3CDTF">2009-01-30T13:40:09Z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